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80" windowHeight="8370" activeTab="0"/>
  </bookViews>
  <sheets>
    <sheet name="1. 4 кв. 2011 г. Доходы" sheetId="1" r:id="rId1"/>
    <sheet name="1. 4 кв. 2011 г. Расходы" sheetId="2" r:id="rId2"/>
    <sheet name="1. 4 кв. 2011 г. ИФ" sheetId="3" r:id="rId3"/>
  </sheets>
  <definedNames>
    <definedName name="dtClassCode">'1. 4 кв. 2011 г. Доходы'!$C$22</definedName>
    <definedName name="dtExecCash">'1. 4 кв. 2011 г. Доходы'!$G$22</definedName>
    <definedName name="dtExecNotCash">'1. 4 кв. 2011 г. Доходы'!$H$22</definedName>
    <definedName name="dtLineCode">'1. 4 кв. 2011 г. Доходы'!$B$22</definedName>
    <definedName name="dtNotExec">'1. 4 кв. 2011 г. Доходы'!$J$22</definedName>
    <definedName name="Footer">'1. 4 кв. 2011 г. Доходы'!$A$40:$J$62</definedName>
    <definedName name="ftBossFIO">'1. 4 кв. 2011 г. Доходы'!$B$42</definedName>
    <definedName name="ftBuhFIO">'1. 4 кв. 2011 г. Доходы'!$B$46</definedName>
    <definedName name="ftExecuter">'1. 4 кв. 2011 г. Доходы'!$H$58</definedName>
    <definedName name="ftFinanceBossFIO">'1. 4 кв. 2011 г. Доходы'!$H$42</definedName>
    <definedName name="ftProxyBossRank">'1. 4 кв. 2011 г. Доходы'!$F$53</definedName>
    <definedName name="hdClientName">'1. 4 кв. 2011 г. Доходы'!$B$5</definedName>
    <definedName name="hdDepartName">'1. 4 кв. 2011 г. Доходы'!$B$7</definedName>
    <definedName name="hdFounderOkato">'1. 4 кв. 2011 г. Доходы'!$J$8</definedName>
    <definedName name="hdOnDateText">'1. 4 кв. 2011 г. Доходы'!$A$4</definedName>
    <definedName name="hdProxyOkpo">'1. 4 кв. 2011 г. Доходы'!$J$9</definedName>
    <definedName name="Header">'1. 4 кв. 2011 г. Доходы'!$A$1:$J$13</definedName>
    <definedName name="HeaderExpense">'1. 4 кв. 2011 г. Доходы'!$A$25:$J$31</definedName>
    <definedName name="_xlnm.Print_Area" localSheetId="1">'1. 4 кв. 2011 г. Расходы'!$A$1:$J$42</definedName>
  </definedNames>
  <calcPr fullCalcOnLoad="1"/>
</workbook>
</file>

<file path=xl/sharedStrings.xml><?xml version="1.0" encoding="utf-8"?>
<sst xmlns="http://schemas.openxmlformats.org/spreadsheetml/2006/main" count="410" uniqueCount="285">
  <si>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</si>
  <si>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</si>
  <si>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</si>
  <si>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</si>
  <si>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</si>
  <si>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</si>
  <si>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 xml:space="preserve">Учреждение: </t>
  </si>
  <si>
    <t xml:space="preserve">              по ОКПО</t>
  </si>
  <si>
    <t xml:space="preserve">Обособленное подразделение: </t>
  </si>
  <si>
    <t xml:space="preserve">Учредитель: </t>
  </si>
  <si>
    <t>по ОКАТО</t>
  </si>
  <si>
    <t xml:space="preserve">Наименование органа, осуществля- </t>
  </si>
  <si>
    <t xml:space="preserve">             по ОКПО</t>
  </si>
  <si>
    <t xml:space="preserve">ющего полномочия учредителя: </t>
  </si>
  <si>
    <t>Глава по БК</t>
  </si>
  <si>
    <t xml:space="preserve">Вид финансового обеспечения (деятельности): </t>
  </si>
  <si>
    <t xml:space="preserve">Периодичность: </t>
  </si>
  <si>
    <t>квартальная, годовая</t>
  </si>
  <si>
    <t xml:space="preserve">Единица измерения: </t>
  </si>
  <si>
    <t xml:space="preserve">руб </t>
  </si>
  <si>
    <t xml:space="preserve">            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</si>
  <si>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</si>
  <si>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</si>
  <si>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</si>
  <si>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</si>
  <si>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</si>
  <si>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</si>
  <si>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</si>
  <si>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</si>
  <si>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</si>
  <si>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</si>
  <si>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</si>
  <si>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</si>
  <si>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</si>
  <si>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</si>
  <si>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</si>
  <si>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</si>
  <si>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</si>
  <si>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</si>
  <si>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</si>
  <si>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</si>
  <si>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</si>
  <si>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</si>
  <si>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</si>
  <si>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</si>
  <si>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</si>
  <si>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</si>
  <si>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</si>
  <si>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</si>
  <si>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</si>
  <si>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</si>
  <si>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2. Расходы учреждения</t>
  </si>
  <si>
    <t xml:space="preserve">                     Форма 0503737  с.2</t>
  </si>
  <si>
    <t>через</t>
  </si>
  <si>
    <t>лицевые</t>
  </si>
  <si>
    <t>банковские</t>
  </si>
  <si>
    <t>кассу</t>
  </si>
  <si>
    <t>3. Источники финансирования дефицита средств учреждения</t>
  </si>
  <si>
    <t>Форма 0503737 с.3</t>
  </si>
  <si>
    <t xml:space="preserve">Руководитель финансово-  </t>
  </si>
  <si>
    <t xml:space="preserve"> Руководитель:                                </t>
  </si>
  <si>
    <t xml:space="preserve">экономической службы: </t>
  </si>
  <si>
    <t>_______________</t>
  </si>
  <si>
    <t>____________________________</t>
  </si>
  <si>
    <t>________________________________</t>
  </si>
  <si>
    <t xml:space="preserve">(подпись)        </t>
  </si>
  <si>
    <t>(расшифровка подписи)</t>
  </si>
  <si>
    <t>(подпись)</t>
  </si>
  <si>
    <t xml:space="preserve">Главный бухгалтер:                                </t>
  </si>
  <si>
    <t xml:space="preserve">Централизованная бухгалтерия: </t>
  </si>
  <si>
    <t xml:space="preserve">              (наименование, ОГРН, ИНН,КПП, местонахождение )</t>
  </si>
  <si>
    <t>Руководитель:</t>
  </si>
  <si>
    <t>_______________________________</t>
  </si>
  <si>
    <t xml:space="preserve">(уполномоченное лицо) </t>
  </si>
  <si>
    <t>(должность)</t>
  </si>
  <si>
    <t xml:space="preserve">Исполнитель: </t>
  </si>
  <si>
    <t/>
  </si>
  <si>
    <t>Муниципальное задание</t>
  </si>
  <si>
    <t>ДОХОДЫ - всего</t>
  </si>
  <si>
    <t>010</t>
  </si>
  <si>
    <t xml:space="preserve">    Доходы от собственности</t>
  </si>
  <si>
    <t>030</t>
  </si>
  <si>
    <t>120</t>
  </si>
  <si>
    <t xml:space="preserve">        из них от аренды активов</t>
  </si>
  <si>
    <t>031</t>
  </si>
  <si>
    <t xml:space="preserve">    Доходы от оказания платных услуг (работ)</t>
  </si>
  <si>
    <t>040</t>
  </si>
  <si>
    <t>130</t>
  </si>
  <si>
    <t xml:space="preserve">    Доходы от штрафов, пеней, иных сумм принудительного изъятия</t>
  </si>
  <si>
    <t>050</t>
  </si>
  <si>
    <t>140</t>
  </si>
  <si>
    <t xml:space="preserve">    Безвозмездные  поступления от бюджетов</t>
  </si>
  <si>
    <t>060</t>
  </si>
  <si>
    <t>150</t>
  </si>
  <si>
    <t xml:space="preserve">           в том числе: поступления от наднациональных организаций и правительств  иностранных государств</t>
  </si>
  <si>
    <t>062</t>
  </si>
  <si>
    <t>152</t>
  </si>
  <si>
    <t xml:space="preserve">            поступления от международных финансовых организаций</t>
  </si>
  <si>
    <t>063</t>
  </si>
  <si>
    <t>153</t>
  </si>
  <si>
    <t xml:space="preserve">     Доходы от операций с активами</t>
  </si>
  <si>
    <t>090</t>
  </si>
  <si>
    <t xml:space="preserve">      X      </t>
  </si>
  <si>
    <t xml:space="preserve">            в том числе: от выбытий основных средств</t>
  </si>
  <si>
    <t>092</t>
  </si>
  <si>
    <t>410</t>
  </si>
  <si>
    <t xml:space="preserve">            от выбытий нематериальных активов</t>
  </si>
  <si>
    <t>093</t>
  </si>
  <si>
    <t>420</t>
  </si>
  <si>
    <t xml:space="preserve">            от выбытий непроизведенных активов</t>
  </si>
  <si>
    <t>094</t>
  </si>
  <si>
    <t>430</t>
  </si>
  <si>
    <t xml:space="preserve">            от выбытий материальных запасов</t>
  </si>
  <si>
    <t>095</t>
  </si>
  <si>
    <t>440</t>
  </si>
  <si>
    <t xml:space="preserve">            от выбытий ценных бумаг, кроме акций</t>
  </si>
  <si>
    <t>096</t>
  </si>
  <si>
    <t>620</t>
  </si>
  <si>
    <t xml:space="preserve">            от выбытий акций </t>
  </si>
  <si>
    <t>097</t>
  </si>
  <si>
    <t>630</t>
  </si>
  <si>
    <t xml:space="preserve">            от выбытий иных финансовых активов</t>
  </si>
  <si>
    <t>098</t>
  </si>
  <si>
    <t>650</t>
  </si>
  <si>
    <t xml:space="preserve">     Прочие доходы</t>
  </si>
  <si>
    <t>100</t>
  </si>
  <si>
    <t>180</t>
  </si>
  <si>
    <t xml:space="preserve">            из них: субсидии на выполнение государственного (муниципального) задания</t>
  </si>
  <si>
    <t>101</t>
  </si>
  <si>
    <t xml:space="preserve">            субсдии на иные цели </t>
  </si>
  <si>
    <t>102</t>
  </si>
  <si>
    <t xml:space="preserve">            бюджетные инвестиции</t>
  </si>
  <si>
    <t>103</t>
  </si>
  <si>
    <t xml:space="preserve">             иные прочие доходы</t>
  </si>
  <si>
    <t>104</t>
  </si>
  <si>
    <t>РАСХОДЫ - всего</t>
  </si>
  <si>
    <t>x</t>
  </si>
  <si>
    <t xml:space="preserve">     в том числе:  Оплата труда и начисления на выплаты по оплате труда</t>
  </si>
  <si>
    <t>160</t>
  </si>
  <si>
    <t>210</t>
  </si>
  <si>
    <t xml:space="preserve">             в том числе:  заработная плата</t>
  </si>
  <si>
    <t>161</t>
  </si>
  <si>
    <t>211</t>
  </si>
  <si>
    <t xml:space="preserve">             прочие выплаты </t>
  </si>
  <si>
    <t>162</t>
  </si>
  <si>
    <t>212</t>
  </si>
  <si>
    <t xml:space="preserve">             начисления на выплаты по оплате труда</t>
  </si>
  <si>
    <t>163</t>
  </si>
  <si>
    <t>213</t>
  </si>
  <si>
    <t xml:space="preserve">    Приобретение работ, услуг</t>
  </si>
  <si>
    <t>170</t>
  </si>
  <si>
    <t>220</t>
  </si>
  <si>
    <t xml:space="preserve">             в том числе: услуги связи</t>
  </si>
  <si>
    <t>171</t>
  </si>
  <si>
    <t>221</t>
  </si>
  <si>
    <t xml:space="preserve">             транспортные услуги</t>
  </si>
  <si>
    <t>172</t>
  </si>
  <si>
    <t>222</t>
  </si>
  <si>
    <t xml:space="preserve">             коммунальные услуги</t>
  </si>
  <si>
    <t>173</t>
  </si>
  <si>
    <t>223</t>
  </si>
  <si>
    <t xml:space="preserve">             арендная плата за пользование имуществом</t>
  </si>
  <si>
    <t>174</t>
  </si>
  <si>
    <t>224</t>
  </si>
  <si>
    <t xml:space="preserve">             работы, услуги по содержанию имущества</t>
  </si>
  <si>
    <t>175</t>
  </si>
  <si>
    <t>225</t>
  </si>
  <si>
    <t xml:space="preserve">             прочие работы, услуги</t>
  </si>
  <si>
    <t>176</t>
  </si>
  <si>
    <t>226</t>
  </si>
  <si>
    <t xml:space="preserve">    Обслуживание долговых обязательств</t>
  </si>
  <si>
    <t>190</t>
  </si>
  <si>
    <t>230</t>
  </si>
  <si>
    <t xml:space="preserve">             в том числе: обслуживание долговых обязательств перед резидентами</t>
  </si>
  <si>
    <t>191</t>
  </si>
  <si>
    <t>231</t>
  </si>
  <si>
    <t xml:space="preserve">             обслуживание долговых обязательств перед нерезидентами</t>
  </si>
  <si>
    <t>192</t>
  </si>
  <si>
    <t>232</t>
  </si>
  <si>
    <t xml:space="preserve">    Безвозмездные перечисления организациям</t>
  </si>
  <si>
    <t>240</t>
  </si>
  <si>
    <t xml:space="preserve">             в том числе: безвозмездные перечисления государственным и муниципальным организациям</t>
  </si>
  <si>
    <t>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</si>
  <si>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</si>
  <si>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242</t>
  </si>
  <si>
    <t xml:space="preserve">    Безвозмездные перечисления бюджетам</t>
  </si>
  <si>
    <t>250</t>
  </si>
  <si>
    <t xml:space="preserve">             в том числе: перечисления наднациональным организациям и правительствам иностранных государств</t>
  </si>
  <si>
    <t>252</t>
  </si>
  <si>
    <t xml:space="preserve">             перечисления международным организациям</t>
  </si>
  <si>
    <t>233</t>
  </si>
  <si>
    <t>253</t>
  </si>
  <si>
    <t xml:space="preserve">    Социальное обеспечение</t>
  </si>
  <si>
    <t>260</t>
  </si>
  <si>
    <t xml:space="preserve">             в том числе: пособия по социальной помощи населению</t>
  </si>
  <si>
    <t>262</t>
  </si>
  <si>
    <t xml:space="preserve">             пенсии, пособия, выплачиваемые организациями сектора государственного управления</t>
  </si>
  <si>
    <t>243</t>
  </si>
  <si>
    <t>263</t>
  </si>
  <si>
    <t xml:space="preserve">    Прочие расходы</t>
  </si>
  <si>
    <t>290</t>
  </si>
  <si>
    <t xml:space="preserve">    Расходы по приобретению нефинансовых активов </t>
  </si>
  <si>
    <t>300</t>
  </si>
  <si>
    <t xml:space="preserve">             в том числе: основных средств </t>
  </si>
  <si>
    <t>261</t>
  </si>
  <si>
    <t>310</t>
  </si>
  <si>
    <t xml:space="preserve">             нематериальных активов</t>
  </si>
  <si>
    <t>320</t>
  </si>
  <si>
    <t xml:space="preserve">             непроизведенных активов</t>
  </si>
  <si>
    <t>330</t>
  </si>
  <si>
    <t xml:space="preserve">             материальных запасов</t>
  </si>
  <si>
    <t>264</t>
  </si>
  <si>
    <t>340</t>
  </si>
  <si>
    <t xml:space="preserve">   Расходы по приобретению финансовых активов </t>
  </si>
  <si>
    <t>270</t>
  </si>
  <si>
    <t>500</t>
  </si>
  <si>
    <t xml:space="preserve">             из них: ценных бумаг, кроме акций </t>
  </si>
  <si>
    <t>271</t>
  </si>
  <si>
    <t>520</t>
  </si>
  <si>
    <t xml:space="preserve">             акций и иных форм участия в капитале</t>
  </si>
  <si>
    <t>272</t>
  </si>
  <si>
    <t>530</t>
  </si>
  <si>
    <t xml:space="preserve">             иных финансовых активов</t>
  </si>
  <si>
    <t>273</t>
  </si>
  <si>
    <t>550</t>
  </si>
  <si>
    <t>РЕЗУЛЬТАТ ИСПОЛНЕНИЯ  (дефицит / профицит)</t>
  </si>
  <si>
    <t>450</t>
  </si>
  <si>
    <t>ИСТОЧНИКИ ФИНАНСИРОВАНИЯ ДЕФИЦИТА СРЕДСТВ - всего (стр.520+стр.620+стр.700+стр.730+стр.820+стр.830)</t>
  </si>
  <si>
    <t xml:space="preserve">     в том числе: Внутренние источники </t>
  </si>
  <si>
    <t xml:space="preserve">            из них: положительная курсовая разница</t>
  </si>
  <si>
    <t>521</t>
  </si>
  <si>
    <t xml:space="preserve">            отрицательная курсовая разница</t>
  </si>
  <si>
    <t>522</t>
  </si>
  <si>
    <t xml:space="preserve">            поступления средств учреждения с депозитов</t>
  </si>
  <si>
    <t>523</t>
  </si>
  <si>
    <t>510</t>
  </si>
  <si>
    <t xml:space="preserve">            размещение средств учреждения на депозиты</t>
  </si>
  <si>
    <t>524</t>
  </si>
  <si>
    <t>610</t>
  </si>
  <si>
    <t xml:space="preserve">            поступления от погашения займов (ссуд)</t>
  </si>
  <si>
    <t>525</t>
  </si>
  <si>
    <t>640</t>
  </si>
  <si>
    <t xml:space="preserve">            выплаты по предоставлению займов (ссуд) </t>
  </si>
  <si>
    <t>526</t>
  </si>
  <si>
    <t>540</t>
  </si>
  <si>
    <t xml:space="preserve">            поступления заимствований от резидентов</t>
  </si>
  <si>
    <t>527</t>
  </si>
  <si>
    <t>710</t>
  </si>
  <si>
    <t xml:space="preserve">            погашение заимствований от нерезидентов</t>
  </si>
  <si>
    <t>528</t>
  </si>
  <si>
    <t>810</t>
  </si>
  <si>
    <t xml:space="preserve">     Внешние источники</t>
  </si>
  <si>
    <t>621</t>
  </si>
  <si>
    <t>622</t>
  </si>
  <si>
    <t>625</t>
  </si>
  <si>
    <t>720</t>
  </si>
  <si>
    <t>626</t>
  </si>
  <si>
    <t>820</t>
  </si>
  <si>
    <t xml:space="preserve">    Изменение остатков средств</t>
  </si>
  <si>
    <t>700</t>
  </si>
  <si>
    <t xml:space="preserve">            увеличение остатков средств, всего</t>
  </si>
  <si>
    <t xml:space="preserve">            уменьшение остатков средств, всего</t>
  </si>
  <si>
    <t xml:space="preserve">    Изменение остатков по внутренним оборотам средств учреждения</t>
  </si>
  <si>
    <t>730</t>
  </si>
  <si>
    <t xml:space="preserve">            в том числе: увеличение остатков средств учреждения </t>
  </si>
  <si>
    <t>731</t>
  </si>
  <si>
    <t xml:space="preserve">            уменьшение остатков средств учреждения</t>
  </si>
  <si>
    <t>732</t>
  </si>
  <si>
    <t xml:space="preserve">    Изменение остатков по внутренним расчетам </t>
  </si>
  <si>
    <t xml:space="preserve">            в том числе: увеличение остатков по внутренним расчетам (Кт 030404510)</t>
  </si>
  <si>
    <t>821</t>
  </si>
  <si>
    <t xml:space="preserve">            уменьшение остатков по внутренним расчетам (Дт 030404610)</t>
  </si>
  <si>
    <t>822</t>
  </si>
  <si>
    <t xml:space="preserve">    Изменение остатков расчетов по внутренним привлечениям средств </t>
  </si>
  <si>
    <t>830</t>
  </si>
  <si>
    <t xml:space="preserve">             в том числе: увеличение расчетов по внутреннему привлечению остатков средств (Кт 030406000)</t>
  </si>
  <si>
    <t>831</t>
  </si>
  <si>
    <t xml:space="preserve">             уменьшение расчетов по внутреннему привлечению остатков средств (Дт 030406000)</t>
  </si>
  <si>
    <t>832</t>
  </si>
  <si>
    <t>филиал ЦБ п.Шерегеш</t>
  </si>
  <si>
    <t>Муниципальное учреждение "Управление образования Администрации Таштагольского района"</t>
  </si>
  <si>
    <t>Безушкова В.А.</t>
  </si>
  <si>
    <t>на «01» января 2016 г.</t>
  </si>
  <si>
    <t>01.01.2016</t>
  </si>
  <si>
    <t>Грешилова Е.Н.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</si>
</sst>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;[Red]0.00"/>
  </numFmts>
  <fonts count="34">
    <font>
      <sz val="8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8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"/>
      <color indexed="8"/>
      <name val="Arial"/>
      <family val="2"/>
    </font>
    <font>
      <b/>
      <i/>
      <sz val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14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sz val="8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21" fillId="0" borderId="0" xfId="0" applyNumberFormat="1" applyFont="1" applyAlignment="1">
      <alignment horizontal="right"/>
    </xf>
    <xf numFmtId="49" fontId="21" fillId="0" borderId="11" xfId="0" applyNumberFormat="1" applyFont="1" applyBorder="1" applyAlignment="1">
      <alignment horizontal="centerContinuous"/>
    </xf>
    <xf numFmtId="49" fontId="21" fillId="0" borderId="12" xfId="0" applyNumberFormat="1" applyFont="1" applyBorder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13" xfId="0" applyFont="1" applyFill="1" applyBorder="1" applyAlignment="1">
      <alignment horizontal="left"/>
    </xf>
    <xf numFmtId="49" fontId="21" fillId="0" borderId="13" xfId="0" applyNumberFormat="1" applyFont="1" applyFill="1" applyBorder="1" applyAlignment="1">
      <alignment/>
    </xf>
    <xf numFmtId="49" fontId="21" fillId="0" borderId="14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49" fontId="21" fillId="0" borderId="13" xfId="0" applyNumberFormat="1" applyFont="1" applyBorder="1" applyAlignment="1">
      <alignment/>
    </xf>
    <xf numFmtId="49" fontId="21" fillId="0" borderId="15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top"/>
    </xf>
    <xf numFmtId="49" fontId="21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/>
    </xf>
    <xf numFmtId="49" fontId="21" fillId="0" borderId="2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/>
    </xf>
    <xf numFmtId="49" fontId="21" fillId="0" borderId="23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24" fillId="0" borderId="2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1" fillId="0" borderId="26" xfId="0" applyNumberFormat="1" applyFont="1" applyBorder="1" applyAlignment="1">
      <alignment horizontal="left" wrapText="1"/>
    </xf>
    <xf numFmtId="49" fontId="21" fillId="0" borderId="27" xfId="0" applyNumberFormat="1" applyFont="1" applyBorder="1" applyAlignment="1">
      <alignment horizontal="center"/>
    </xf>
    <xf numFmtId="49" fontId="21" fillId="0" borderId="28" xfId="0" applyNumberFormat="1" applyFont="1" applyBorder="1" applyAlignment="1">
      <alignment horizontal="center"/>
    </xf>
    <xf numFmtId="4" fontId="21" fillId="0" borderId="29" xfId="0" applyNumberFormat="1" applyFont="1" applyBorder="1" applyAlignment="1">
      <alignment horizontal="right"/>
    </xf>
    <xf numFmtId="4" fontId="21" fillId="0" borderId="28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/>
    </xf>
    <xf numFmtId="0" fontId="21" fillId="0" borderId="31" xfId="0" applyFont="1" applyBorder="1" applyAlignment="1">
      <alignment horizontal="left" vertical="top" wrapText="1"/>
    </xf>
    <xf numFmtId="49" fontId="21" fillId="0" borderId="32" xfId="0" applyNumberFormat="1" applyFont="1" applyBorder="1" applyAlignment="1">
      <alignment horizontal="center" vertical="top" wrapText="1"/>
    </xf>
    <xf numFmtId="49" fontId="21" fillId="0" borderId="32" xfId="0" applyNumberFormat="1" applyFont="1" applyBorder="1" applyAlignment="1">
      <alignment horizontal="center" vertical="top"/>
    </xf>
    <xf numFmtId="49" fontId="21" fillId="0" borderId="2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49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49" fontId="0" fillId="0" borderId="0" xfId="0" applyNumberFormat="1" applyAlignment="1">
      <alignment horizontal="right"/>
    </xf>
    <xf numFmtId="49" fontId="21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left" indent="6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21" fillId="0" borderId="13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49" fontId="27" fillId="0" borderId="13" xfId="0" applyNumberFormat="1" applyFont="1" applyBorder="1" applyAlignment="1">
      <alignment/>
    </xf>
    <xf numFmtId="0" fontId="27" fillId="0" borderId="13" xfId="0" applyFont="1" applyBorder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9" fillId="0" borderId="13" xfId="0" applyFont="1" applyBorder="1" applyAlignment="1">
      <alignment horizontal="left"/>
    </xf>
    <xf numFmtId="2" fontId="21" fillId="0" borderId="29" xfId="0" applyNumberFormat="1" applyFont="1" applyFill="1" applyBorder="1" applyAlignment="1">
      <alignment horizontal="right"/>
    </xf>
    <xf numFmtId="2" fontId="21" fillId="0" borderId="28" xfId="0" applyNumberFormat="1" applyFont="1" applyFill="1" applyBorder="1" applyAlignment="1">
      <alignment horizontal="right"/>
    </xf>
    <xf numFmtId="2" fontId="21" fillId="0" borderId="29" xfId="0" applyNumberFormat="1" applyFont="1" applyFill="1" applyBorder="1" applyAlignment="1" applyProtection="1">
      <alignment horizontal="right"/>
      <protection locked="0"/>
    </xf>
    <xf numFmtId="0" fontId="30" fillId="0" borderId="13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center"/>
    </xf>
    <xf numFmtId="49" fontId="21" fillId="24" borderId="0" xfId="0" applyNumberFormat="1" applyFont="1" applyFill="1" applyAlignment="1">
      <alignment horizontal="right"/>
    </xf>
    <xf numFmtId="0" fontId="0" fillId="24" borderId="0" xfId="0" applyFill="1" applyAlignment="1">
      <alignment/>
    </xf>
    <xf numFmtId="0" fontId="0" fillId="24" borderId="13" xfId="0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21" fillId="24" borderId="16" xfId="0" applyFont="1" applyFill="1" applyBorder="1" applyAlignment="1">
      <alignment horizontal="left"/>
    </xf>
    <xf numFmtId="0" fontId="21" fillId="24" borderId="16" xfId="0" applyFont="1" applyFill="1" applyBorder="1" applyAlignment="1">
      <alignment horizontal="center"/>
    </xf>
    <xf numFmtId="49" fontId="21" fillId="24" borderId="17" xfId="0" applyNumberFormat="1" applyFont="1" applyFill="1" applyBorder="1" applyAlignment="1">
      <alignment horizontal="center" vertical="center"/>
    </xf>
    <xf numFmtId="49" fontId="21" fillId="24" borderId="18" xfId="0" applyNumberFormat="1" applyFont="1" applyFill="1" applyBorder="1" applyAlignment="1">
      <alignment horizontal="center" vertical="center"/>
    </xf>
    <xf numFmtId="49" fontId="21" fillId="24" borderId="19" xfId="0" applyNumberFormat="1" applyFont="1" applyFill="1" applyBorder="1" applyAlignment="1">
      <alignment horizontal="center" vertical="top"/>
    </xf>
    <xf numFmtId="49" fontId="21" fillId="24" borderId="19" xfId="0" applyNumberFormat="1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/>
    </xf>
    <xf numFmtId="49" fontId="21" fillId="24" borderId="21" xfId="0" applyNumberFormat="1" applyFont="1" applyFill="1" applyBorder="1" applyAlignment="1">
      <alignment horizontal="center" vertical="center"/>
    </xf>
    <xf numFmtId="49" fontId="21" fillId="24" borderId="22" xfId="0" applyNumberFormat="1" applyFont="1" applyFill="1" applyBorder="1" applyAlignment="1">
      <alignment horizontal="center" vertical="center"/>
    </xf>
    <xf numFmtId="49" fontId="21" fillId="24" borderId="22" xfId="0" applyNumberFormat="1" applyFont="1" applyFill="1" applyBorder="1" applyAlignment="1">
      <alignment horizontal="center"/>
    </xf>
    <xf numFmtId="49" fontId="21" fillId="24" borderId="23" xfId="0" applyNumberFormat="1" applyFont="1" applyFill="1" applyBorder="1" applyAlignment="1">
      <alignment horizontal="center"/>
    </xf>
    <xf numFmtId="49" fontId="21" fillId="24" borderId="23" xfId="0" applyNumberFormat="1" applyFont="1" applyFill="1" applyBorder="1" applyAlignment="1">
      <alignment horizontal="center" vertical="center"/>
    </xf>
    <xf numFmtId="49" fontId="21" fillId="24" borderId="16" xfId="0" applyNumberFormat="1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49" fontId="24" fillId="24" borderId="24" xfId="0" applyNumberFormat="1" applyFont="1" applyFill="1" applyBorder="1" applyAlignment="1">
      <alignment horizontal="center" vertical="center"/>
    </xf>
    <xf numFmtId="49" fontId="24" fillId="24" borderId="25" xfId="0" applyNumberFormat="1" applyFont="1" applyFill="1" applyBorder="1" applyAlignment="1">
      <alignment horizontal="center" vertical="center"/>
    </xf>
    <xf numFmtId="0" fontId="21" fillId="24" borderId="26" xfId="0" applyNumberFormat="1" applyFont="1" applyFill="1" applyBorder="1" applyAlignment="1">
      <alignment horizontal="left" wrapText="1"/>
    </xf>
    <xf numFmtId="49" fontId="21" fillId="24" borderId="27" xfId="0" applyNumberFormat="1" applyFont="1" applyFill="1" applyBorder="1" applyAlignment="1">
      <alignment horizontal="center"/>
    </xf>
    <xf numFmtId="49" fontId="21" fillId="24" borderId="28" xfId="0" applyNumberFormat="1" applyFont="1" applyFill="1" applyBorder="1" applyAlignment="1">
      <alignment horizontal="center"/>
    </xf>
    <xf numFmtId="4" fontId="21" fillId="24" borderId="29" xfId="0" applyNumberFormat="1" applyFont="1" applyFill="1" applyBorder="1" applyAlignment="1">
      <alignment horizontal="right"/>
    </xf>
    <xf numFmtId="4" fontId="31" fillId="24" borderId="29" xfId="0" applyNumberFormat="1" applyFont="1" applyFill="1" applyBorder="1" applyAlignment="1">
      <alignment horizontal="right"/>
    </xf>
    <xf numFmtId="4" fontId="21" fillId="24" borderId="28" xfId="0" applyNumberFormat="1" applyFont="1" applyFill="1" applyBorder="1" applyAlignment="1">
      <alignment horizontal="right"/>
    </xf>
    <xf numFmtId="4" fontId="21" fillId="24" borderId="33" xfId="0" applyNumberFormat="1" applyFont="1" applyFill="1" applyBorder="1" applyAlignment="1">
      <alignment horizontal="right"/>
    </xf>
    <xf numFmtId="0" fontId="21" fillId="24" borderId="31" xfId="0" applyFont="1" applyFill="1" applyBorder="1" applyAlignment="1">
      <alignment horizontal="left" vertical="top" wrapText="1"/>
    </xf>
    <xf numFmtId="49" fontId="21" fillId="24" borderId="32" xfId="0" applyNumberFormat="1" applyFont="1" applyFill="1" applyBorder="1" applyAlignment="1">
      <alignment horizontal="center" vertical="top" wrapText="1"/>
    </xf>
    <xf numFmtId="49" fontId="21" fillId="24" borderId="0" xfId="0" applyNumberFormat="1" applyFont="1" applyFill="1" applyBorder="1" applyAlignment="1">
      <alignment horizontal="center" vertical="top"/>
    </xf>
    <xf numFmtId="49" fontId="21" fillId="24" borderId="32" xfId="0" applyNumberFormat="1" applyFont="1" applyFill="1" applyBorder="1" applyAlignment="1">
      <alignment horizontal="center" vertical="top"/>
    </xf>
    <xf numFmtId="4" fontId="32" fillId="24" borderId="29" xfId="0" applyNumberFormat="1" applyFont="1" applyFill="1" applyBorder="1" applyAlignment="1">
      <alignment horizontal="right"/>
    </xf>
    <xf numFmtId="4" fontId="33" fillId="0" borderId="28" xfId="0" applyNumberFormat="1" applyFont="1" applyBorder="1" applyAlignment="1">
      <alignment horizontal="right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49" fontId="21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PageLayoutView="0" workbookViewId="0" topLeftCell="A1">
      <selection activeCell="E39" sqref="E39"/>
    </sheetView>
  </sheetViews>
  <sheetFormatPr defaultColWidth="9.33203125" defaultRowHeight="11.25"/>
  <cols>
    <col min="1" max="1" width="47.5" style="0" customWidth="1"/>
    <col min="2" max="3" width="6.66015625" style="0" customWidth="1"/>
    <col min="4" max="10" width="16.16015625" style="0" customWidth="1"/>
  </cols>
  <sheetData>
    <row r="1" spans="1:10" ht="12.75" customHeight="1">
      <c r="A1" s="137" t="s">
        <v>0</v>
      </c>
      <c r="B1" s="138"/>
      <c r="C1" s="138"/>
      <c r="D1" s="138"/>
      <c r="E1" s="138"/>
      <c r="F1" s="138"/>
      <c r="G1" s="138"/>
      <c r="H1" s="138"/>
      <c r="I1" s="1"/>
      <c r="J1" s="2"/>
    </row>
    <row r="2" spans="1:10" ht="13.5" customHeight="1" thickBot="1">
      <c r="A2" s="139" t="s">
        <v>1</v>
      </c>
      <c r="B2" s="139"/>
      <c r="C2" s="139"/>
      <c r="D2" s="139"/>
      <c r="E2" s="139"/>
      <c r="F2" s="139"/>
      <c r="G2" s="139"/>
      <c r="H2" s="139"/>
      <c r="I2" s="4"/>
      <c r="J2" s="5" t="s">
        <v>2</v>
      </c>
    </row>
    <row r="3" spans="1:10" ht="11.25" customHeight="1">
      <c r="A3" s="6"/>
      <c r="B3" s="4"/>
      <c r="C3" s="4"/>
      <c r="D3" s="4"/>
      <c r="E3" s="4"/>
      <c r="F3" s="4"/>
      <c r="G3" s="4"/>
      <c r="H3" s="4"/>
      <c r="I3" s="7" t="s">
        <v>3</v>
      </c>
      <c r="J3" s="8" t="s">
        <v>4</v>
      </c>
    </row>
    <row r="4" spans="1:10" ht="12.75" customHeight="1">
      <c r="A4" s="140" t="s">
        <v>282</v>
      </c>
      <c r="B4" s="140"/>
      <c r="C4" s="140"/>
      <c r="D4" s="140"/>
      <c r="E4" s="140"/>
      <c r="F4" s="140"/>
      <c r="G4" s="140"/>
      <c r="H4" s="140"/>
      <c r="I4" s="7" t="s">
        <v>5</v>
      </c>
      <c r="J4" s="9" t="s">
        <v>283</v>
      </c>
    </row>
    <row r="5" spans="1:10" ht="11.25" customHeight="1">
      <c r="A5" s="10" t="s">
        <v>6</v>
      </c>
      <c r="B5" s="11" t="s">
        <v>280</v>
      </c>
      <c r="C5" s="11"/>
      <c r="D5" s="11"/>
      <c r="E5" s="12"/>
      <c r="F5" s="12"/>
      <c r="G5" s="12"/>
      <c r="H5" s="12"/>
      <c r="I5" s="10" t="s">
        <v>7</v>
      </c>
      <c r="J5" s="13" t="s">
        <v>76</v>
      </c>
    </row>
    <row r="6" spans="1:10" ht="11.25" customHeight="1">
      <c r="A6" s="10"/>
      <c r="B6" s="11"/>
      <c r="C6" s="11"/>
      <c r="D6" s="11"/>
      <c r="E6" s="12"/>
      <c r="F6" s="12"/>
      <c r="G6" s="12"/>
      <c r="H6" s="12"/>
      <c r="I6" s="10"/>
      <c r="J6" s="13"/>
    </row>
    <row r="7" spans="1:10" ht="18" customHeight="1">
      <c r="A7" s="10" t="s">
        <v>8</v>
      </c>
      <c r="B7" s="99" t="s">
        <v>279</v>
      </c>
      <c r="C7" s="11"/>
      <c r="D7" s="11"/>
      <c r="E7" s="12"/>
      <c r="F7" s="12"/>
      <c r="G7" s="12"/>
      <c r="H7" s="12"/>
      <c r="I7" s="10"/>
      <c r="J7" s="13"/>
    </row>
    <row r="8" spans="1:10" ht="11.25" customHeight="1">
      <c r="A8" s="10" t="s">
        <v>9</v>
      </c>
      <c r="B8" s="11"/>
      <c r="C8" s="11"/>
      <c r="D8" s="11"/>
      <c r="E8" s="12"/>
      <c r="F8" s="12"/>
      <c r="G8" s="12"/>
      <c r="H8" s="12"/>
      <c r="I8" s="14" t="s">
        <v>10</v>
      </c>
      <c r="J8" s="13"/>
    </row>
    <row r="9" spans="1:10" ht="11.25" customHeight="1">
      <c r="A9" s="15" t="s">
        <v>11</v>
      </c>
      <c r="B9" s="16"/>
      <c r="C9" s="16"/>
      <c r="D9" s="16"/>
      <c r="E9" s="17"/>
      <c r="F9" s="17"/>
      <c r="G9" s="17"/>
      <c r="H9" s="17"/>
      <c r="I9" s="15" t="s">
        <v>12</v>
      </c>
      <c r="J9" s="18"/>
    </row>
    <row r="10" spans="1:10" ht="11.25" customHeight="1">
      <c r="A10" s="15" t="s">
        <v>13</v>
      </c>
      <c r="B10" s="19"/>
      <c r="C10" s="19"/>
      <c r="D10" s="19"/>
      <c r="E10" s="20"/>
      <c r="F10" s="20"/>
      <c r="G10" s="20"/>
      <c r="H10" s="20"/>
      <c r="I10" s="15" t="s">
        <v>14</v>
      </c>
      <c r="J10" s="18"/>
    </row>
    <row r="11" spans="1:10" ht="18.75" customHeight="1">
      <c r="A11" s="15" t="s">
        <v>15</v>
      </c>
      <c r="B11" s="95" t="s">
        <v>77</v>
      </c>
      <c r="C11" s="19"/>
      <c r="D11" s="19"/>
      <c r="E11" s="20"/>
      <c r="F11" s="20"/>
      <c r="G11" s="20"/>
      <c r="H11" s="20"/>
      <c r="I11" s="15"/>
      <c r="J11" s="18"/>
    </row>
    <row r="12" spans="1:10" ht="11.25" customHeight="1">
      <c r="A12" s="15" t="s">
        <v>16</v>
      </c>
      <c r="B12" s="16" t="s">
        <v>17</v>
      </c>
      <c r="C12" s="16"/>
      <c r="D12" s="16"/>
      <c r="E12" s="17"/>
      <c r="F12" s="17"/>
      <c r="G12" s="17"/>
      <c r="H12" s="17"/>
      <c r="I12" s="15"/>
      <c r="J12" s="18"/>
    </row>
    <row r="13" spans="1:10" ht="12" customHeight="1" thickBot="1">
      <c r="A13" s="15" t="s">
        <v>18</v>
      </c>
      <c r="B13" s="16" t="s">
        <v>19</v>
      </c>
      <c r="C13" s="16"/>
      <c r="D13" s="16"/>
      <c r="E13" s="17"/>
      <c r="F13" s="17"/>
      <c r="G13" s="17"/>
      <c r="H13" s="17"/>
      <c r="I13" s="15" t="s">
        <v>20</v>
      </c>
      <c r="J13" s="21" t="s">
        <v>21</v>
      </c>
    </row>
    <row r="14" spans="1:10" ht="12" customHeight="1">
      <c r="A14" s="141" t="s">
        <v>22</v>
      </c>
      <c r="B14" s="141"/>
      <c r="C14" s="141"/>
      <c r="D14" s="141"/>
      <c r="E14" s="141"/>
      <c r="F14" s="141"/>
      <c r="G14" s="141"/>
      <c r="H14" s="141"/>
      <c r="I14" s="22"/>
      <c r="J14" s="23"/>
    </row>
    <row r="15" spans="1:10" ht="11.25" customHeight="1">
      <c r="A15" s="24"/>
      <c r="B15" s="24"/>
      <c r="C15" s="24"/>
      <c r="D15" s="25"/>
      <c r="E15" s="26"/>
      <c r="F15" s="26"/>
      <c r="G15" s="26"/>
      <c r="H15" s="26"/>
      <c r="I15" s="26"/>
      <c r="J15" s="27"/>
    </row>
    <row r="16" spans="1:10" ht="11.25" customHeight="1">
      <c r="A16" s="28"/>
      <c r="B16" s="29" t="s">
        <v>23</v>
      </c>
      <c r="C16" s="29" t="s">
        <v>24</v>
      </c>
      <c r="D16" s="30" t="s">
        <v>25</v>
      </c>
      <c r="E16" s="31"/>
      <c r="F16" s="32" t="s">
        <v>26</v>
      </c>
      <c r="G16" s="32"/>
      <c r="H16" s="33"/>
      <c r="I16" s="34"/>
      <c r="J16" s="35" t="s">
        <v>27</v>
      </c>
    </row>
    <row r="17" spans="1:10" ht="11.25" customHeight="1">
      <c r="A17" s="29" t="s">
        <v>28</v>
      </c>
      <c r="B17" s="29" t="s">
        <v>29</v>
      </c>
      <c r="C17" s="29" t="s">
        <v>30</v>
      </c>
      <c r="D17" s="30" t="s">
        <v>31</v>
      </c>
      <c r="E17" s="36" t="s">
        <v>32</v>
      </c>
      <c r="F17" s="37" t="s">
        <v>33</v>
      </c>
      <c r="G17" s="38" t="s">
        <v>34</v>
      </c>
      <c r="H17" s="30" t="s">
        <v>35</v>
      </c>
      <c r="I17" s="30" t="s">
        <v>36</v>
      </c>
      <c r="J17" s="35" t="s">
        <v>31</v>
      </c>
    </row>
    <row r="18" spans="1:10" ht="11.25" customHeight="1">
      <c r="A18" s="28"/>
      <c r="B18" s="29" t="s">
        <v>37</v>
      </c>
      <c r="C18" s="29" t="s">
        <v>38</v>
      </c>
      <c r="D18" s="30" t="s">
        <v>39</v>
      </c>
      <c r="E18" s="39" t="s">
        <v>40</v>
      </c>
      <c r="F18" s="30" t="s">
        <v>41</v>
      </c>
      <c r="G18" s="30" t="s">
        <v>42</v>
      </c>
      <c r="H18" s="30" t="s">
        <v>43</v>
      </c>
      <c r="I18" s="40"/>
      <c r="J18" s="35" t="s">
        <v>39</v>
      </c>
    </row>
    <row r="19" spans="1:10" ht="10.5" customHeight="1" thickBot="1">
      <c r="A19" s="41">
        <v>1</v>
      </c>
      <c r="B19" s="42">
        <v>2</v>
      </c>
      <c r="C19" s="42">
        <v>3</v>
      </c>
      <c r="D19" s="43" t="s">
        <v>44</v>
      </c>
      <c r="E19" s="44" t="s">
        <v>45</v>
      </c>
      <c r="F19" s="43" t="s">
        <v>46</v>
      </c>
      <c r="G19" s="43" t="s">
        <v>47</v>
      </c>
      <c r="H19" s="43" t="s">
        <v>48</v>
      </c>
      <c r="I19" s="43" t="s">
        <v>49</v>
      </c>
      <c r="J19" s="45" t="s">
        <v>50</v>
      </c>
    </row>
    <row r="20" spans="1:10" ht="11.25">
      <c r="A20" s="47" t="s">
        <v>78</v>
      </c>
      <c r="B20" s="48" t="s">
        <v>79</v>
      </c>
      <c r="C20" s="49"/>
      <c r="D20" s="98"/>
      <c r="E20" s="98">
        <f>E36+E24</f>
        <v>37471310.11</v>
      </c>
      <c r="F20" s="96"/>
      <c r="G20" s="96"/>
      <c r="H20" s="96"/>
      <c r="I20" s="98">
        <f>I36+I24</f>
        <v>37471310.11</v>
      </c>
      <c r="J20" s="96"/>
    </row>
    <row r="21" spans="1:10" ht="11.25">
      <c r="A21" s="47" t="s">
        <v>80</v>
      </c>
      <c r="B21" s="48" t="s">
        <v>81</v>
      </c>
      <c r="C21" s="49" t="s">
        <v>82</v>
      </c>
      <c r="D21" s="96"/>
      <c r="E21" s="96"/>
      <c r="F21" s="97"/>
      <c r="G21" s="97"/>
      <c r="H21" s="97"/>
      <c r="I21" s="96"/>
      <c r="J21" s="96"/>
    </row>
    <row r="22" spans="1:10" ht="11.25">
      <c r="A22" s="47" t="s">
        <v>83</v>
      </c>
      <c r="B22" s="48" t="s">
        <v>84</v>
      </c>
      <c r="C22" s="49" t="s">
        <v>82</v>
      </c>
      <c r="D22" s="96"/>
      <c r="E22" s="96"/>
      <c r="F22" s="97"/>
      <c r="G22" s="97"/>
      <c r="H22" s="97"/>
      <c r="I22" s="96"/>
      <c r="J22" s="96"/>
    </row>
    <row r="23" spans="1:10" ht="11.25">
      <c r="A23" s="47" t="s">
        <v>85</v>
      </c>
      <c r="B23" s="48" t="s">
        <v>86</v>
      </c>
      <c r="C23" s="49" t="s">
        <v>87</v>
      </c>
      <c r="D23" s="96"/>
      <c r="E23" s="96"/>
      <c r="F23" s="97"/>
      <c r="G23" s="97"/>
      <c r="H23" s="97"/>
      <c r="I23" s="96"/>
      <c r="J23" s="96"/>
    </row>
    <row r="24" spans="1:10" ht="22.5">
      <c r="A24" s="47" t="s">
        <v>88</v>
      </c>
      <c r="B24" s="48" t="s">
        <v>89</v>
      </c>
      <c r="C24" s="49" t="s">
        <v>90</v>
      </c>
      <c r="D24" s="96"/>
      <c r="E24" s="96"/>
      <c r="F24" s="97"/>
      <c r="G24" s="97"/>
      <c r="H24" s="97"/>
      <c r="I24" s="96">
        <f>E24</f>
        <v>0</v>
      </c>
      <c r="J24" s="96"/>
    </row>
    <row r="25" spans="1:10" ht="11.25">
      <c r="A25" s="47" t="s">
        <v>91</v>
      </c>
      <c r="B25" s="48" t="s">
        <v>92</v>
      </c>
      <c r="C25" s="49" t="s">
        <v>93</v>
      </c>
      <c r="D25" s="96"/>
      <c r="E25" s="96"/>
      <c r="F25" s="97"/>
      <c r="G25" s="97"/>
      <c r="H25" s="97"/>
      <c r="I25" s="96"/>
      <c r="J25" s="96"/>
    </row>
    <row r="26" spans="1:10" ht="33.75">
      <c r="A26" s="47" t="s">
        <v>94</v>
      </c>
      <c r="B26" s="48" t="s">
        <v>95</v>
      </c>
      <c r="C26" s="49" t="s">
        <v>96</v>
      </c>
      <c r="D26" s="96"/>
      <c r="E26" s="96"/>
      <c r="F26" s="97"/>
      <c r="G26" s="97"/>
      <c r="H26" s="97"/>
      <c r="I26" s="96"/>
      <c r="J26" s="96"/>
    </row>
    <row r="27" spans="1:10" ht="22.5">
      <c r="A27" s="47" t="s">
        <v>97</v>
      </c>
      <c r="B27" s="48" t="s">
        <v>98</v>
      </c>
      <c r="C27" s="49" t="s">
        <v>99</v>
      </c>
      <c r="D27" s="96"/>
      <c r="E27" s="96"/>
      <c r="F27" s="97"/>
      <c r="G27" s="97"/>
      <c r="H27" s="97"/>
      <c r="I27" s="96"/>
      <c r="J27" s="96"/>
    </row>
    <row r="28" spans="1:10" ht="11.25">
      <c r="A28" s="47" t="s">
        <v>100</v>
      </c>
      <c r="B28" s="48" t="s">
        <v>101</v>
      </c>
      <c r="C28" s="49" t="s">
        <v>102</v>
      </c>
      <c r="D28" s="96"/>
      <c r="E28" s="96"/>
      <c r="F28" s="96"/>
      <c r="G28" s="96"/>
      <c r="H28" s="96"/>
      <c r="I28" s="96"/>
      <c r="J28" s="96"/>
    </row>
    <row r="29" spans="1:10" ht="11.25">
      <c r="A29" s="47" t="s">
        <v>103</v>
      </c>
      <c r="B29" s="48" t="s">
        <v>104</v>
      </c>
      <c r="C29" s="49" t="s">
        <v>105</v>
      </c>
      <c r="D29" s="96"/>
      <c r="E29" s="96"/>
      <c r="F29" s="97"/>
      <c r="G29" s="97"/>
      <c r="H29" s="97"/>
      <c r="I29" s="96"/>
      <c r="J29" s="96"/>
    </row>
    <row r="30" spans="1:10" ht="11.25">
      <c r="A30" s="47" t="s">
        <v>106</v>
      </c>
      <c r="B30" s="48" t="s">
        <v>107</v>
      </c>
      <c r="C30" s="49" t="s">
        <v>108</v>
      </c>
      <c r="D30" s="96"/>
      <c r="E30" s="96"/>
      <c r="F30" s="97"/>
      <c r="G30" s="97"/>
      <c r="H30" s="97"/>
      <c r="I30" s="96"/>
      <c r="J30" s="96"/>
    </row>
    <row r="31" spans="1:10" ht="11.25">
      <c r="A31" s="47" t="s">
        <v>109</v>
      </c>
      <c r="B31" s="48" t="s">
        <v>110</v>
      </c>
      <c r="C31" s="49" t="s">
        <v>111</v>
      </c>
      <c r="D31" s="96"/>
      <c r="E31" s="96"/>
      <c r="F31" s="97"/>
      <c r="G31" s="97"/>
      <c r="H31" s="97"/>
      <c r="I31" s="96"/>
      <c r="J31" s="96"/>
    </row>
    <row r="32" spans="1:10" ht="11.25">
      <c r="A32" s="47" t="s">
        <v>112</v>
      </c>
      <c r="B32" s="48" t="s">
        <v>113</v>
      </c>
      <c r="C32" s="49" t="s">
        <v>114</v>
      </c>
      <c r="D32" s="96"/>
      <c r="E32" s="96"/>
      <c r="F32" s="97"/>
      <c r="G32" s="97"/>
      <c r="H32" s="97"/>
      <c r="I32" s="96"/>
      <c r="J32" s="96"/>
    </row>
    <row r="33" spans="1:10" ht="11.25">
      <c r="A33" s="47" t="s">
        <v>115</v>
      </c>
      <c r="B33" s="48" t="s">
        <v>116</v>
      </c>
      <c r="C33" s="49" t="s">
        <v>117</v>
      </c>
      <c r="D33" s="96"/>
      <c r="E33" s="96"/>
      <c r="F33" s="97"/>
      <c r="G33" s="97"/>
      <c r="H33" s="97"/>
      <c r="I33" s="96"/>
      <c r="J33" s="96"/>
    </row>
    <row r="34" spans="1:10" ht="11.25">
      <c r="A34" s="47" t="s">
        <v>118</v>
      </c>
      <c r="B34" s="48" t="s">
        <v>119</v>
      </c>
      <c r="C34" s="49" t="s">
        <v>120</v>
      </c>
      <c r="D34" s="96"/>
      <c r="E34" s="96"/>
      <c r="F34" s="97"/>
      <c r="G34" s="97"/>
      <c r="H34" s="97"/>
      <c r="I34" s="96"/>
      <c r="J34" s="96"/>
    </row>
    <row r="35" spans="1:10" ht="11.25">
      <c r="A35" s="47" t="s">
        <v>121</v>
      </c>
      <c r="B35" s="48" t="s">
        <v>122</v>
      </c>
      <c r="C35" s="49" t="s">
        <v>123</v>
      </c>
      <c r="D35" s="96"/>
      <c r="E35" s="96"/>
      <c r="F35" s="97"/>
      <c r="G35" s="97"/>
      <c r="H35" s="97"/>
      <c r="I35" s="96"/>
      <c r="J35" s="96"/>
    </row>
    <row r="36" spans="1:10" ht="11.25">
      <c r="A36" s="47" t="s">
        <v>124</v>
      </c>
      <c r="B36" s="48" t="s">
        <v>125</v>
      </c>
      <c r="C36" s="49" t="s">
        <v>126</v>
      </c>
      <c r="D36" s="98"/>
      <c r="E36" s="98">
        <f>E38</f>
        <v>37471310.11</v>
      </c>
      <c r="F36" s="96"/>
      <c r="G36" s="96"/>
      <c r="H36" s="96"/>
      <c r="I36" s="98">
        <f>I38</f>
        <v>37471310.11</v>
      </c>
      <c r="J36" s="96"/>
    </row>
    <row r="37" spans="1:10" ht="22.5">
      <c r="A37" s="47" t="s">
        <v>127</v>
      </c>
      <c r="B37" s="48" t="s">
        <v>128</v>
      </c>
      <c r="C37" s="49" t="s">
        <v>126</v>
      </c>
      <c r="D37" s="96"/>
      <c r="E37" s="96"/>
      <c r="F37" s="97"/>
      <c r="G37" s="97"/>
      <c r="H37" s="97"/>
      <c r="I37" s="96"/>
      <c r="J37" s="96"/>
    </row>
    <row r="38" spans="1:10" ht="22.5">
      <c r="A38" s="47" t="s">
        <v>127</v>
      </c>
      <c r="B38" s="48" t="s">
        <v>128</v>
      </c>
      <c r="C38" s="49" t="s">
        <v>126</v>
      </c>
      <c r="D38" s="98"/>
      <c r="E38" s="98">
        <v>37471310.11</v>
      </c>
      <c r="F38" s="97"/>
      <c r="G38" s="97"/>
      <c r="H38" s="97"/>
      <c r="I38" s="98">
        <f>E38</f>
        <v>37471310.11</v>
      </c>
      <c r="J38" s="96"/>
    </row>
    <row r="39" spans="1:10" ht="11.25">
      <c r="A39" s="47" t="s">
        <v>129</v>
      </c>
      <c r="B39" s="48" t="s">
        <v>130</v>
      </c>
      <c r="C39" s="49" t="s">
        <v>126</v>
      </c>
      <c r="D39" s="96"/>
      <c r="E39" s="96"/>
      <c r="F39" s="97"/>
      <c r="G39" s="97"/>
      <c r="H39" s="97"/>
      <c r="I39" s="96"/>
      <c r="J39" s="96"/>
    </row>
    <row r="40" spans="1:10" ht="11.25">
      <c r="A40" s="47" t="s">
        <v>131</v>
      </c>
      <c r="B40" s="48" t="s">
        <v>132</v>
      </c>
      <c r="C40" s="49" t="s">
        <v>126</v>
      </c>
      <c r="D40" s="96"/>
      <c r="E40" s="96"/>
      <c r="F40" s="97"/>
      <c r="G40" s="97"/>
      <c r="H40" s="97"/>
      <c r="I40" s="96"/>
      <c r="J40" s="96"/>
    </row>
    <row r="41" spans="1:10" ht="12" thickBot="1">
      <c r="A41" s="47" t="s">
        <v>133</v>
      </c>
      <c r="B41" s="48" t="s">
        <v>134</v>
      </c>
      <c r="C41" s="49" t="s">
        <v>126</v>
      </c>
      <c r="D41" s="96"/>
      <c r="E41" s="96"/>
      <c r="F41" s="97"/>
      <c r="G41" s="97"/>
      <c r="H41" s="97"/>
      <c r="I41" s="96"/>
      <c r="J41" s="96"/>
    </row>
    <row r="42" spans="1:10" ht="11.25" customHeight="1">
      <c r="A42" s="53"/>
      <c r="B42" s="54"/>
      <c r="C42" s="54"/>
      <c r="D42" s="55"/>
      <c r="E42" s="55"/>
      <c r="F42" s="55"/>
      <c r="G42" s="55"/>
      <c r="H42" s="55"/>
      <c r="I42" s="55"/>
      <c r="J42" s="55"/>
    </row>
    <row r="43" ht="2.25" customHeight="1"/>
    <row r="47" ht="2.25" customHeight="1"/>
    <row r="54" ht="3" customHeight="1"/>
    <row r="59" ht="3" customHeight="1"/>
  </sheetData>
  <sheetProtection/>
  <mergeCells count="4">
    <mergeCell ref="A1:H1"/>
    <mergeCell ref="A2:H2"/>
    <mergeCell ref="A4:H4"/>
    <mergeCell ref="A14:H14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E38" sqref="E38"/>
    </sheetView>
  </sheetViews>
  <sheetFormatPr defaultColWidth="9.33203125" defaultRowHeight="11.25"/>
  <cols>
    <col min="1" max="1" width="47.5" style="102" customWidth="1"/>
    <col min="2" max="3" width="6.66015625" style="102" customWidth="1"/>
    <col min="4" max="4" width="16.16015625" style="102" customWidth="1"/>
    <col min="5" max="5" width="21" style="102" customWidth="1"/>
    <col min="6" max="6" width="14.5" style="102" customWidth="1"/>
    <col min="7" max="7" width="14.33203125" style="102" customWidth="1"/>
    <col min="8" max="8" width="15.16015625" style="102" customWidth="1"/>
    <col min="9" max="9" width="21.66015625" style="102" customWidth="1"/>
    <col min="10" max="10" width="16.66015625" style="102" customWidth="1"/>
    <col min="11" max="16384" width="9.33203125" style="102" customWidth="1"/>
  </cols>
  <sheetData>
    <row r="1" spans="1:10" ht="12" customHeight="1">
      <c r="A1" s="142" t="s">
        <v>51</v>
      </c>
      <c r="B1" s="142"/>
      <c r="C1" s="142"/>
      <c r="D1" s="142"/>
      <c r="E1" s="142"/>
      <c r="F1" s="142"/>
      <c r="G1" s="142"/>
      <c r="H1" s="142"/>
      <c r="I1" s="100"/>
      <c r="J1" s="101" t="s">
        <v>52</v>
      </c>
    </row>
    <row r="2" spans="1:10" ht="11.25" customHeight="1">
      <c r="A2" s="103"/>
      <c r="B2" s="103"/>
      <c r="C2" s="103"/>
      <c r="D2" s="104"/>
      <c r="E2" s="104"/>
      <c r="F2" s="104"/>
      <c r="G2" s="104"/>
      <c r="H2" s="104"/>
      <c r="I2" s="104"/>
      <c r="J2" s="105"/>
    </row>
    <row r="3" spans="1:10" ht="11.25" customHeight="1">
      <c r="A3" s="106"/>
      <c r="B3" s="107"/>
      <c r="C3" s="107"/>
      <c r="D3" s="108"/>
      <c r="E3" s="109"/>
      <c r="F3" s="110" t="s">
        <v>26</v>
      </c>
      <c r="G3" s="110"/>
      <c r="H3" s="111"/>
      <c r="I3" s="112"/>
      <c r="J3" s="113"/>
    </row>
    <row r="4" spans="1:10" ht="11.25" customHeight="1">
      <c r="A4" s="107" t="s">
        <v>28</v>
      </c>
      <c r="B4" s="107" t="s">
        <v>23</v>
      </c>
      <c r="C4" s="107" t="s">
        <v>24</v>
      </c>
      <c r="D4" s="108" t="s">
        <v>25</v>
      </c>
      <c r="E4" s="114" t="s">
        <v>53</v>
      </c>
      <c r="F4" s="115" t="s">
        <v>53</v>
      </c>
      <c r="G4" s="116" t="s">
        <v>53</v>
      </c>
      <c r="H4" s="116"/>
      <c r="I4" s="117"/>
      <c r="J4" s="113" t="s">
        <v>27</v>
      </c>
    </row>
    <row r="5" spans="1:10" ht="11.25" customHeight="1">
      <c r="A5" s="106"/>
      <c r="B5" s="107" t="s">
        <v>29</v>
      </c>
      <c r="C5" s="107" t="s">
        <v>30</v>
      </c>
      <c r="D5" s="108" t="s">
        <v>31</v>
      </c>
      <c r="E5" s="118" t="s">
        <v>54</v>
      </c>
      <c r="F5" s="108" t="s">
        <v>55</v>
      </c>
      <c r="G5" s="108" t="s">
        <v>56</v>
      </c>
      <c r="H5" s="108" t="s">
        <v>35</v>
      </c>
      <c r="I5" s="108" t="s">
        <v>36</v>
      </c>
      <c r="J5" s="113" t="s">
        <v>31</v>
      </c>
    </row>
    <row r="6" spans="1:10" ht="11.25" customHeight="1">
      <c r="A6" s="106"/>
      <c r="B6" s="107" t="s">
        <v>37</v>
      </c>
      <c r="C6" s="107" t="s">
        <v>38</v>
      </c>
      <c r="D6" s="108" t="s">
        <v>39</v>
      </c>
      <c r="E6" s="118" t="s">
        <v>40</v>
      </c>
      <c r="F6" s="108" t="s">
        <v>40</v>
      </c>
      <c r="G6" s="108" t="s">
        <v>42</v>
      </c>
      <c r="H6" s="108" t="s">
        <v>43</v>
      </c>
      <c r="I6" s="108"/>
      <c r="J6" s="113" t="s">
        <v>39</v>
      </c>
    </row>
    <row r="7" spans="1:10" ht="10.5" customHeight="1" thickBot="1">
      <c r="A7" s="119">
        <v>1</v>
      </c>
      <c r="B7" s="120">
        <v>2</v>
      </c>
      <c r="C7" s="120">
        <v>3</v>
      </c>
      <c r="D7" s="121" t="s">
        <v>44</v>
      </c>
      <c r="E7" s="122" t="s">
        <v>45</v>
      </c>
      <c r="F7" s="121" t="s">
        <v>46</v>
      </c>
      <c r="G7" s="121" t="s">
        <v>47</v>
      </c>
      <c r="H7" s="121" t="s">
        <v>48</v>
      </c>
      <c r="I7" s="121" t="s">
        <v>49</v>
      </c>
      <c r="J7" s="123" t="s">
        <v>50</v>
      </c>
    </row>
    <row r="8" spans="1:10" ht="15">
      <c r="A8" s="124" t="s">
        <v>135</v>
      </c>
      <c r="B8" s="125" t="s">
        <v>93</v>
      </c>
      <c r="C8" s="126" t="s">
        <v>136</v>
      </c>
      <c r="D8" s="127"/>
      <c r="E8" s="135">
        <f>E9+E13+E33</f>
        <v>37471310.11</v>
      </c>
      <c r="F8" s="127"/>
      <c r="G8" s="127"/>
      <c r="H8" s="127"/>
      <c r="I8" s="128">
        <f>SUM(I10:I38)</f>
        <v>37471310.10999999</v>
      </c>
      <c r="J8" s="127"/>
    </row>
    <row r="9" spans="1:10" ht="23.25">
      <c r="A9" s="124" t="s">
        <v>137</v>
      </c>
      <c r="B9" s="125" t="s">
        <v>138</v>
      </c>
      <c r="C9" s="126" t="s">
        <v>139</v>
      </c>
      <c r="D9" s="127"/>
      <c r="E9" s="135">
        <f>E10+E12+E11</f>
        <v>29645550</v>
      </c>
      <c r="F9" s="127"/>
      <c r="G9" s="127"/>
      <c r="H9" s="127"/>
      <c r="I9" s="128"/>
      <c r="J9" s="127"/>
    </row>
    <row r="10" spans="1:10" ht="14.25">
      <c r="A10" s="124" t="s">
        <v>140</v>
      </c>
      <c r="B10" s="125" t="s">
        <v>141</v>
      </c>
      <c r="C10" s="126" t="s">
        <v>142</v>
      </c>
      <c r="D10" s="127"/>
      <c r="E10" s="128">
        <v>22764312</v>
      </c>
      <c r="F10" s="129"/>
      <c r="G10" s="129"/>
      <c r="H10" s="129"/>
      <c r="I10" s="128">
        <f>E10</f>
        <v>22764312</v>
      </c>
      <c r="J10" s="127"/>
    </row>
    <row r="11" spans="1:10" ht="14.25">
      <c r="A11" s="124" t="s">
        <v>143</v>
      </c>
      <c r="B11" s="125" t="s">
        <v>144</v>
      </c>
      <c r="C11" s="126" t="s">
        <v>145</v>
      </c>
      <c r="D11" s="127"/>
      <c r="E11" s="128">
        <v>2400</v>
      </c>
      <c r="F11" s="129"/>
      <c r="G11" s="129"/>
      <c r="H11" s="129"/>
      <c r="I11" s="128">
        <f>E11</f>
        <v>2400</v>
      </c>
      <c r="J11" s="127"/>
    </row>
    <row r="12" spans="1:10" ht="14.25">
      <c r="A12" s="124" t="s">
        <v>146</v>
      </c>
      <c r="B12" s="125" t="s">
        <v>147</v>
      </c>
      <c r="C12" s="126" t="s">
        <v>148</v>
      </c>
      <c r="D12" s="127"/>
      <c r="E12" s="128">
        <v>6878838</v>
      </c>
      <c r="F12" s="129"/>
      <c r="G12" s="129"/>
      <c r="H12" s="129"/>
      <c r="I12" s="128">
        <f>E12</f>
        <v>6878838</v>
      </c>
      <c r="J12" s="127"/>
    </row>
    <row r="13" spans="1:10" ht="15">
      <c r="A13" s="124" t="s">
        <v>149</v>
      </c>
      <c r="B13" s="125" t="s">
        <v>150</v>
      </c>
      <c r="C13" s="126" t="s">
        <v>151</v>
      </c>
      <c r="D13" s="127"/>
      <c r="E13" s="135">
        <f>SUM(E14:E32)</f>
        <v>6193310.2</v>
      </c>
      <c r="F13" s="127"/>
      <c r="G13" s="127"/>
      <c r="H13" s="127"/>
      <c r="I13" s="128"/>
      <c r="J13" s="127"/>
    </row>
    <row r="14" spans="1:10" ht="14.25">
      <c r="A14" s="124" t="s">
        <v>152</v>
      </c>
      <c r="B14" s="125" t="s">
        <v>153</v>
      </c>
      <c r="C14" s="126" t="s">
        <v>154</v>
      </c>
      <c r="D14" s="127"/>
      <c r="E14" s="128">
        <v>47855.16</v>
      </c>
      <c r="F14" s="129"/>
      <c r="G14" s="129"/>
      <c r="H14" s="129"/>
      <c r="I14" s="128">
        <f>E14</f>
        <v>47855.16</v>
      </c>
      <c r="J14" s="127"/>
    </row>
    <row r="15" spans="1:10" ht="14.25">
      <c r="A15" s="124" t="s">
        <v>155</v>
      </c>
      <c r="B15" s="125" t="s">
        <v>156</v>
      </c>
      <c r="C15" s="126" t="s">
        <v>157</v>
      </c>
      <c r="D15" s="127"/>
      <c r="E15" s="128">
        <v>43817</v>
      </c>
      <c r="F15" s="129"/>
      <c r="G15" s="129"/>
      <c r="H15" s="129"/>
      <c r="I15" s="128">
        <f>E15</f>
        <v>43817</v>
      </c>
      <c r="J15" s="127"/>
    </row>
    <row r="16" spans="1:10" ht="14.25">
      <c r="A16" s="124" t="s">
        <v>158</v>
      </c>
      <c r="B16" s="125" t="s">
        <v>159</v>
      </c>
      <c r="C16" s="126" t="s">
        <v>160</v>
      </c>
      <c r="D16" s="127"/>
      <c r="E16" s="128">
        <v>2998122.9</v>
      </c>
      <c r="F16" s="129"/>
      <c r="G16" s="129"/>
      <c r="H16" s="129"/>
      <c r="I16" s="128">
        <f>E16</f>
        <v>2998122.9</v>
      </c>
      <c r="J16" s="127"/>
    </row>
    <row r="17" spans="1:10" ht="22.5">
      <c r="A17" s="124" t="s">
        <v>161</v>
      </c>
      <c r="B17" s="125" t="s">
        <v>162</v>
      </c>
      <c r="C17" s="126" t="s">
        <v>163</v>
      </c>
      <c r="D17" s="127"/>
      <c r="E17" s="128"/>
      <c r="F17" s="129"/>
      <c r="G17" s="129"/>
      <c r="H17" s="129"/>
      <c r="I17" s="128"/>
      <c r="J17" s="127"/>
    </row>
    <row r="18" spans="1:10" ht="14.25">
      <c r="A18" s="124" t="s">
        <v>164</v>
      </c>
      <c r="B18" s="125" t="s">
        <v>165</v>
      </c>
      <c r="C18" s="126" t="s">
        <v>166</v>
      </c>
      <c r="D18" s="127"/>
      <c r="E18" s="128">
        <v>1108518.74</v>
      </c>
      <c r="F18" s="129"/>
      <c r="G18" s="129"/>
      <c r="H18" s="129"/>
      <c r="I18" s="128">
        <f>E18</f>
        <v>1108518.74</v>
      </c>
      <c r="J18" s="127"/>
    </row>
    <row r="19" spans="1:10" ht="14.25">
      <c r="A19" s="124" t="s">
        <v>167</v>
      </c>
      <c r="B19" s="125" t="s">
        <v>168</v>
      </c>
      <c r="C19" s="126" t="s">
        <v>169</v>
      </c>
      <c r="D19" s="127"/>
      <c r="E19" s="128">
        <v>899134.42</v>
      </c>
      <c r="F19" s="129"/>
      <c r="G19" s="129"/>
      <c r="H19" s="129"/>
      <c r="I19" s="128">
        <f>E19</f>
        <v>899134.42</v>
      </c>
      <c r="J19" s="127"/>
    </row>
    <row r="20" spans="1:10" ht="14.25">
      <c r="A20" s="124" t="s">
        <v>170</v>
      </c>
      <c r="B20" s="125" t="s">
        <v>171</v>
      </c>
      <c r="C20" s="126" t="s">
        <v>172</v>
      </c>
      <c r="D20" s="127"/>
      <c r="E20" s="128"/>
      <c r="F20" s="127"/>
      <c r="G20" s="127"/>
      <c r="H20" s="127"/>
      <c r="I20" s="128"/>
      <c r="J20" s="127"/>
    </row>
    <row r="21" spans="1:10" ht="22.5">
      <c r="A21" s="124" t="s">
        <v>173</v>
      </c>
      <c r="B21" s="125" t="s">
        <v>174</v>
      </c>
      <c r="C21" s="126" t="s">
        <v>175</v>
      </c>
      <c r="D21" s="127"/>
      <c r="E21" s="128"/>
      <c r="F21" s="129"/>
      <c r="G21" s="129"/>
      <c r="H21" s="129"/>
      <c r="I21" s="128"/>
      <c r="J21" s="127"/>
    </row>
    <row r="22" spans="1:10" ht="22.5">
      <c r="A22" s="124" t="s">
        <v>176</v>
      </c>
      <c r="B22" s="125" t="s">
        <v>177</v>
      </c>
      <c r="C22" s="126" t="s">
        <v>178</v>
      </c>
      <c r="D22" s="127"/>
      <c r="E22" s="128"/>
      <c r="F22" s="129"/>
      <c r="G22" s="129"/>
      <c r="H22" s="129"/>
      <c r="I22" s="128"/>
      <c r="J22" s="127"/>
    </row>
    <row r="23" spans="1:10" ht="14.25">
      <c r="A23" s="124" t="s">
        <v>179</v>
      </c>
      <c r="B23" s="125" t="s">
        <v>139</v>
      </c>
      <c r="C23" s="126" t="s">
        <v>180</v>
      </c>
      <c r="D23" s="127"/>
      <c r="E23" s="128"/>
      <c r="F23" s="127"/>
      <c r="G23" s="127"/>
      <c r="H23" s="127"/>
      <c r="I23" s="128"/>
      <c r="J23" s="127"/>
    </row>
    <row r="24" spans="1:10" ht="22.5">
      <c r="A24" s="124" t="s">
        <v>181</v>
      </c>
      <c r="B24" s="125" t="s">
        <v>142</v>
      </c>
      <c r="C24" s="126" t="s">
        <v>182</v>
      </c>
      <c r="D24" s="127"/>
      <c r="E24" s="128"/>
      <c r="F24" s="129"/>
      <c r="G24" s="129"/>
      <c r="H24" s="129"/>
      <c r="I24" s="128"/>
      <c r="J24" s="127"/>
    </row>
    <row r="25" spans="1:10" ht="33.75">
      <c r="A25" s="124" t="s">
        <v>183</v>
      </c>
      <c r="B25" s="125" t="s">
        <v>145</v>
      </c>
      <c r="C25" s="126" t="s">
        <v>184</v>
      </c>
      <c r="D25" s="127"/>
      <c r="E25" s="128"/>
      <c r="F25" s="129"/>
      <c r="G25" s="129"/>
      <c r="H25" s="129"/>
      <c r="I25" s="128"/>
      <c r="J25" s="127"/>
    </row>
    <row r="26" spans="1:10" ht="14.25">
      <c r="A26" s="124" t="s">
        <v>185</v>
      </c>
      <c r="B26" s="125" t="s">
        <v>172</v>
      </c>
      <c r="C26" s="126" t="s">
        <v>186</v>
      </c>
      <c r="D26" s="127"/>
      <c r="E26" s="128"/>
      <c r="F26" s="127"/>
      <c r="G26" s="127"/>
      <c r="H26" s="127"/>
      <c r="I26" s="128"/>
      <c r="J26" s="127"/>
    </row>
    <row r="27" spans="1:10" ht="33.75">
      <c r="A27" s="124" t="s">
        <v>187</v>
      </c>
      <c r="B27" s="125" t="s">
        <v>178</v>
      </c>
      <c r="C27" s="126" t="s">
        <v>188</v>
      </c>
      <c r="D27" s="127"/>
      <c r="E27" s="128"/>
      <c r="F27" s="129"/>
      <c r="G27" s="129"/>
      <c r="H27" s="129"/>
      <c r="I27" s="128"/>
      <c r="J27" s="127"/>
    </row>
    <row r="28" spans="1:10" ht="22.5">
      <c r="A28" s="124" t="s">
        <v>189</v>
      </c>
      <c r="B28" s="125" t="s">
        <v>190</v>
      </c>
      <c r="C28" s="126" t="s">
        <v>191</v>
      </c>
      <c r="D28" s="127"/>
      <c r="E28" s="128"/>
      <c r="F28" s="129"/>
      <c r="G28" s="129"/>
      <c r="H28" s="129"/>
      <c r="I28" s="128"/>
      <c r="J28" s="127"/>
    </row>
    <row r="29" spans="1:10" ht="14.25">
      <c r="A29" s="124" t="s">
        <v>192</v>
      </c>
      <c r="B29" s="125" t="s">
        <v>180</v>
      </c>
      <c r="C29" s="126" t="s">
        <v>193</v>
      </c>
      <c r="D29" s="127"/>
      <c r="E29" s="128"/>
      <c r="F29" s="127"/>
      <c r="G29" s="127"/>
      <c r="H29" s="127"/>
      <c r="I29" s="128"/>
      <c r="J29" s="127"/>
    </row>
    <row r="30" spans="1:10" ht="22.5">
      <c r="A30" s="124" t="s">
        <v>194</v>
      </c>
      <c r="B30" s="125" t="s">
        <v>184</v>
      </c>
      <c r="C30" s="126" t="s">
        <v>195</v>
      </c>
      <c r="D30" s="127"/>
      <c r="E30" s="128">
        <v>970190</v>
      </c>
      <c r="F30" s="129"/>
      <c r="G30" s="129"/>
      <c r="H30" s="129"/>
      <c r="I30" s="128">
        <f>E30</f>
        <v>970190</v>
      </c>
      <c r="J30" s="127"/>
    </row>
    <row r="31" spans="1:10" ht="33.75">
      <c r="A31" s="124" t="s">
        <v>196</v>
      </c>
      <c r="B31" s="125" t="s">
        <v>197</v>
      </c>
      <c r="C31" s="126" t="s">
        <v>198</v>
      </c>
      <c r="D31" s="127"/>
      <c r="E31" s="128"/>
      <c r="F31" s="129"/>
      <c r="G31" s="129"/>
      <c r="H31" s="129"/>
      <c r="I31" s="128"/>
      <c r="J31" s="127"/>
    </row>
    <row r="32" spans="1:10" ht="14.25">
      <c r="A32" s="124" t="s">
        <v>199</v>
      </c>
      <c r="B32" s="125" t="s">
        <v>186</v>
      </c>
      <c r="C32" s="126" t="s">
        <v>200</v>
      </c>
      <c r="D32" s="127"/>
      <c r="E32" s="128">
        <v>125671.98</v>
      </c>
      <c r="F32" s="129"/>
      <c r="G32" s="129"/>
      <c r="H32" s="129"/>
      <c r="I32" s="128">
        <f>E32</f>
        <v>125671.98</v>
      </c>
      <c r="J32" s="127"/>
    </row>
    <row r="33" spans="1:10" ht="23.25">
      <c r="A33" s="124" t="s">
        <v>201</v>
      </c>
      <c r="B33" s="125" t="s">
        <v>193</v>
      </c>
      <c r="C33" s="126" t="s">
        <v>202</v>
      </c>
      <c r="D33" s="127"/>
      <c r="E33" s="135">
        <f>E34+E37</f>
        <v>1632449.91</v>
      </c>
      <c r="F33" s="127"/>
      <c r="G33" s="127"/>
      <c r="H33" s="127"/>
      <c r="I33" s="128"/>
      <c r="J33" s="127"/>
    </row>
    <row r="34" spans="1:10" ht="14.25">
      <c r="A34" s="124" t="s">
        <v>203</v>
      </c>
      <c r="B34" s="125" t="s">
        <v>204</v>
      </c>
      <c r="C34" s="126" t="s">
        <v>205</v>
      </c>
      <c r="D34" s="127"/>
      <c r="E34" s="128"/>
      <c r="F34" s="129"/>
      <c r="G34" s="129"/>
      <c r="H34" s="129"/>
      <c r="I34" s="128"/>
      <c r="J34" s="127"/>
    </row>
    <row r="35" spans="1:10" ht="14.25">
      <c r="A35" s="124" t="s">
        <v>206</v>
      </c>
      <c r="B35" s="125" t="s">
        <v>195</v>
      </c>
      <c r="C35" s="126" t="s">
        <v>207</v>
      </c>
      <c r="D35" s="127"/>
      <c r="E35" s="128"/>
      <c r="F35" s="129"/>
      <c r="G35" s="129"/>
      <c r="H35" s="129"/>
      <c r="I35" s="128"/>
      <c r="J35" s="127"/>
    </row>
    <row r="36" spans="1:10" ht="14.25">
      <c r="A36" s="124" t="s">
        <v>208</v>
      </c>
      <c r="B36" s="125" t="s">
        <v>198</v>
      </c>
      <c r="C36" s="126" t="s">
        <v>209</v>
      </c>
      <c r="D36" s="127"/>
      <c r="E36" s="128"/>
      <c r="F36" s="129"/>
      <c r="G36" s="129"/>
      <c r="H36" s="129"/>
      <c r="I36" s="128"/>
      <c r="J36" s="127"/>
    </row>
    <row r="37" spans="1:10" ht="14.25">
      <c r="A37" s="124" t="s">
        <v>210</v>
      </c>
      <c r="B37" s="125" t="s">
        <v>211</v>
      </c>
      <c r="C37" s="126" t="s">
        <v>212</v>
      </c>
      <c r="D37" s="127"/>
      <c r="E37" s="128">
        <v>1632449.91</v>
      </c>
      <c r="F37" s="129"/>
      <c r="G37" s="129"/>
      <c r="H37" s="129"/>
      <c r="I37" s="128">
        <f>E37</f>
        <v>1632449.91</v>
      </c>
      <c r="J37" s="127"/>
    </row>
    <row r="38" spans="1:10" ht="11.25">
      <c r="A38" s="124" t="s">
        <v>213</v>
      </c>
      <c r="B38" s="125" t="s">
        <v>214</v>
      </c>
      <c r="C38" s="126" t="s">
        <v>215</v>
      </c>
      <c r="D38" s="127"/>
      <c r="E38" s="127"/>
      <c r="F38" s="127"/>
      <c r="G38" s="127"/>
      <c r="H38" s="127"/>
      <c r="I38" s="127"/>
      <c r="J38" s="127"/>
    </row>
    <row r="39" spans="1:10" ht="11.25">
      <c r="A39" s="124" t="s">
        <v>216</v>
      </c>
      <c r="B39" s="125" t="s">
        <v>217</v>
      </c>
      <c r="C39" s="126" t="s">
        <v>218</v>
      </c>
      <c r="D39" s="127"/>
      <c r="E39" s="127"/>
      <c r="F39" s="129"/>
      <c r="G39" s="129"/>
      <c r="H39" s="129"/>
      <c r="I39" s="127"/>
      <c r="J39" s="127"/>
    </row>
    <row r="40" spans="1:10" ht="11.25">
      <c r="A40" s="124" t="s">
        <v>219</v>
      </c>
      <c r="B40" s="125" t="s">
        <v>220</v>
      </c>
      <c r="C40" s="126" t="s">
        <v>221</v>
      </c>
      <c r="D40" s="127"/>
      <c r="E40" s="127"/>
      <c r="F40" s="129"/>
      <c r="G40" s="129"/>
      <c r="H40" s="129"/>
      <c r="I40" s="127"/>
      <c r="J40" s="127"/>
    </row>
    <row r="41" spans="1:10" ht="11.25">
      <c r="A41" s="124" t="s">
        <v>222</v>
      </c>
      <c r="B41" s="125" t="s">
        <v>223</v>
      </c>
      <c r="C41" s="126" t="s">
        <v>224</v>
      </c>
      <c r="D41" s="127"/>
      <c r="E41" s="127"/>
      <c r="F41" s="129"/>
      <c r="G41" s="129"/>
      <c r="H41" s="129"/>
      <c r="I41" s="127"/>
      <c r="J41" s="127"/>
    </row>
    <row r="42" spans="1:10" ht="12" thickBot="1">
      <c r="A42" s="124" t="s">
        <v>225</v>
      </c>
      <c r="B42" s="125" t="s">
        <v>226</v>
      </c>
      <c r="C42" s="126" t="s">
        <v>102</v>
      </c>
      <c r="D42" s="130"/>
      <c r="E42" s="130"/>
      <c r="F42" s="130"/>
      <c r="G42" s="130"/>
      <c r="H42" s="130"/>
      <c r="I42" s="130"/>
      <c r="J42" s="130"/>
    </row>
    <row r="43" spans="1:10" ht="11.25" customHeight="1">
      <c r="A43" s="131"/>
      <c r="B43" s="132"/>
      <c r="C43" s="132"/>
      <c r="D43" s="133"/>
      <c r="E43" s="134"/>
      <c r="F43" s="134"/>
      <c r="G43" s="134"/>
      <c r="H43" s="134"/>
      <c r="I43" s="134"/>
      <c r="J43" s="134"/>
    </row>
    <row r="46" ht="2.25" customHeight="1"/>
    <row r="53" ht="3" customHeight="1"/>
    <row r="58" ht="3" customHeight="1"/>
  </sheetData>
  <sheetProtection/>
  <mergeCells count="1">
    <mergeCell ref="A1:H1"/>
  </mergeCells>
  <printOptions/>
  <pageMargins left="0" right="0" top="0.1968503937007874" bottom="0" header="0.3937007874015748" footer="0.3937007874015748"/>
  <pageSetup horizontalDpi="600" verticalDpi="600" orientation="landscape" paperSize="9" scale="90" r:id="rId1"/>
  <headerFooter alignWithMargins="0"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">
      <selection activeCell="B43" sqref="B43:D43"/>
    </sheetView>
  </sheetViews>
  <sheetFormatPr defaultColWidth="9.33203125" defaultRowHeight="11.25"/>
  <cols>
    <col min="1" max="1" width="47.5" style="0" customWidth="1"/>
    <col min="2" max="3" width="6.66015625" style="0" customWidth="1"/>
    <col min="4" max="10" width="16.16015625" style="0" customWidth="1"/>
  </cols>
  <sheetData>
    <row r="1" spans="1:10" ht="12" customHeight="1">
      <c r="A1" s="146" t="s">
        <v>57</v>
      </c>
      <c r="B1" s="146"/>
      <c r="C1" s="146"/>
      <c r="D1" s="146"/>
      <c r="E1" s="146"/>
      <c r="F1" s="146"/>
      <c r="G1" s="146"/>
      <c r="H1" s="146"/>
      <c r="I1" s="57"/>
      <c r="J1" s="58" t="s">
        <v>58</v>
      </c>
    </row>
    <row r="2" spans="1:10" ht="11.25" customHeight="1">
      <c r="A2" s="24"/>
      <c r="B2" s="59"/>
      <c r="C2" s="59"/>
      <c r="D2" s="25"/>
      <c r="E2" s="26"/>
      <c r="F2" s="26"/>
      <c r="G2" s="26"/>
      <c r="H2" s="26"/>
      <c r="I2" s="26"/>
      <c r="J2" s="27"/>
    </row>
    <row r="3" spans="1:10" ht="11.25" customHeight="1">
      <c r="A3" s="28"/>
      <c r="B3" s="29"/>
      <c r="C3" s="29"/>
      <c r="D3" s="30"/>
      <c r="E3" s="31"/>
      <c r="F3" s="32" t="s">
        <v>26</v>
      </c>
      <c r="G3" s="32"/>
      <c r="H3" s="33"/>
      <c r="I3" s="34"/>
      <c r="J3" s="35"/>
    </row>
    <row r="4" spans="1:10" ht="11.25" customHeight="1">
      <c r="A4" s="60"/>
      <c r="B4" s="29" t="s">
        <v>23</v>
      </c>
      <c r="C4" s="29" t="s">
        <v>24</v>
      </c>
      <c r="D4" s="30" t="s">
        <v>25</v>
      </c>
      <c r="E4" s="36" t="s">
        <v>53</v>
      </c>
      <c r="F4" s="37" t="s">
        <v>53</v>
      </c>
      <c r="G4" s="38" t="s">
        <v>53</v>
      </c>
      <c r="H4" s="38"/>
      <c r="I4" s="56"/>
      <c r="J4" s="35" t="s">
        <v>27</v>
      </c>
    </row>
    <row r="5" spans="1:10" ht="11.25" customHeight="1">
      <c r="A5" s="29" t="s">
        <v>28</v>
      </c>
      <c r="B5" s="29" t="s">
        <v>29</v>
      </c>
      <c r="C5" s="29" t="s">
        <v>30</v>
      </c>
      <c r="D5" s="30" t="s">
        <v>31</v>
      </c>
      <c r="E5" s="39" t="s">
        <v>54</v>
      </c>
      <c r="F5" s="30" t="s">
        <v>55</v>
      </c>
      <c r="G5" s="30" t="s">
        <v>56</v>
      </c>
      <c r="H5" s="30" t="s">
        <v>35</v>
      </c>
      <c r="I5" s="30" t="s">
        <v>36</v>
      </c>
      <c r="J5" s="35" t="s">
        <v>31</v>
      </c>
    </row>
    <row r="6" spans="1:10" ht="11.25" customHeight="1">
      <c r="A6" s="28"/>
      <c r="B6" s="29" t="s">
        <v>37</v>
      </c>
      <c r="C6" s="29" t="s">
        <v>38</v>
      </c>
      <c r="D6" s="30" t="s">
        <v>39</v>
      </c>
      <c r="E6" s="39" t="s">
        <v>40</v>
      </c>
      <c r="F6" s="30" t="s">
        <v>40</v>
      </c>
      <c r="G6" s="30" t="s">
        <v>42</v>
      </c>
      <c r="H6" s="30" t="s">
        <v>43</v>
      </c>
      <c r="I6" s="30"/>
      <c r="J6" s="35" t="s">
        <v>39</v>
      </c>
    </row>
    <row r="7" spans="1:10" ht="10.5" customHeight="1" thickBot="1">
      <c r="A7" s="41">
        <v>1</v>
      </c>
      <c r="B7" s="42">
        <v>2</v>
      </c>
      <c r="C7" s="42"/>
      <c r="D7" s="43" t="s">
        <v>44</v>
      </c>
      <c r="E7" s="44" t="s">
        <v>45</v>
      </c>
      <c r="F7" s="43" t="s">
        <v>46</v>
      </c>
      <c r="G7" s="43" t="s">
        <v>47</v>
      </c>
      <c r="H7" s="43" t="s">
        <v>48</v>
      </c>
      <c r="I7" s="43" t="s">
        <v>49</v>
      </c>
      <c r="J7" s="45" t="s">
        <v>50</v>
      </c>
    </row>
    <row r="8" spans="1:10" ht="45">
      <c r="A8" s="47" t="s">
        <v>227</v>
      </c>
      <c r="B8" s="48" t="s">
        <v>215</v>
      </c>
      <c r="C8" s="49"/>
      <c r="D8" s="50"/>
      <c r="E8" s="50">
        <f>E29</f>
        <v>0</v>
      </c>
      <c r="F8" s="51"/>
      <c r="G8" s="51"/>
      <c r="H8" s="51"/>
      <c r="I8" s="51">
        <f>E8</f>
        <v>0</v>
      </c>
      <c r="J8" s="52"/>
    </row>
    <row r="9" spans="1:10" ht="11.25">
      <c r="A9" s="47" t="s">
        <v>228</v>
      </c>
      <c r="B9" s="48" t="s">
        <v>218</v>
      </c>
      <c r="C9" s="49"/>
      <c r="D9" s="50"/>
      <c r="E9" s="50"/>
      <c r="F9" s="51"/>
      <c r="G9" s="51"/>
      <c r="H9" s="51"/>
      <c r="I9" s="51"/>
      <c r="J9" s="52"/>
    </row>
    <row r="10" spans="1:10" ht="11.25">
      <c r="A10" s="47" t="s">
        <v>229</v>
      </c>
      <c r="B10" s="48" t="s">
        <v>230</v>
      </c>
      <c r="C10" s="49" t="s">
        <v>153</v>
      </c>
      <c r="D10" s="50"/>
      <c r="E10" s="50"/>
      <c r="F10" s="51"/>
      <c r="G10" s="51"/>
      <c r="H10" s="51"/>
      <c r="I10" s="51"/>
      <c r="J10" s="52"/>
    </row>
    <row r="11" spans="1:10" ht="11.25">
      <c r="A11" s="47" t="s">
        <v>231</v>
      </c>
      <c r="B11" s="48" t="s">
        <v>232</v>
      </c>
      <c r="C11" s="49" t="s">
        <v>153</v>
      </c>
      <c r="D11" s="50"/>
      <c r="E11" s="50"/>
      <c r="F11" s="51"/>
      <c r="G11" s="51"/>
      <c r="H11" s="51"/>
      <c r="I11" s="51"/>
      <c r="J11" s="52"/>
    </row>
    <row r="12" spans="1:10" ht="22.5">
      <c r="A12" s="47" t="s">
        <v>233</v>
      </c>
      <c r="B12" s="48" t="s">
        <v>234</v>
      </c>
      <c r="C12" s="49" t="s">
        <v>235</v>
      </c>
      <c r="D12" s="50"/>
      <c r="E12" s="50"/>
      <c r="F12" s="51"/>
      <c r="G12" s="51"/>
      <c r="H12" s="51"/>
      <c r="I12" s="51"/>
      <c r="J12" s="52"/>
    </row>
    <row r="13" spans="1:10" ht="22.5">
      <c r="A13" s="47" t="s">
        <v>236</v>
      </c>
      <c r="B13" s="48" t="s">
        <v>237</v>
      </c>
      <c r="C13" s="49" t="s">
        <v>238</v>
      </c>
      <c r="D13" s="50"/>
      <c r="E13" s="50"/>
      <c r="F13" s="51"/>
      <c r="G13" s="51"/>
      <c r="H13" s="51"/>
      <c r="I13" s="51"/>
      <c r="J13" s="52"/>
    </row>
    <row r="14" spans="1:10" ht="11.25">
      <c r="A14" s="47" t="s">
        <v>239</v>
      </c>
      <c r="B14" s="48" t="s">
        <v>240</v>
      </c>
      <c r="C14" s="49" t="s">
        <v>241</v>
      </c>
      <c r="D14" s="50"/>
      <c r="E14" s="50"/>
      <c r="F14" s="51"/>
      <c r="G14" s="51"/>
      <c r="H14" s="51"/>
      <c r="I14" s="51"/>
      <c r="J14" s="52"/>
    </row>
    <row r="15" spans="1:10" ht="11.25">
      <c r="A15" s="47" t="s">
        <v>242</v>
      </c>
      <c r="B15" s="48" t="s">
        <v>243</v>
      </c>
      <c r="C15" s="49" t="s">
        <v>244</v>
      </c>
      <c r="D15" s="50"/>
      <c r="E15" s="50"/>
      <c r="F15" s="51"/>
      <c r="G15" s="51"/>
      <c r="H15" s="51"/>
      <c r="I15" s="51"/>
      <c r="J15" s="52"/>
    </row>
    <row r="16" spans="1:10" ht="11.25">
      <c r="A16" s="47" t="s">
        <v>245</v>
      </c>
      <c r="B16" s="48" t="s">
        <v>246</v>
      </c>
      <c r="C16" s="49" t="s">
        <v>247</v>
      </c>
      <c r="D16" s="50"/>
      <c r="E16" s="50"/>
      <c r="F16" s="51"/>
      <c r="G16" s="51"/>
      <c r="H16" s="51"/>
      <c r="I16" s="51"/>
      <c r="J16" s="52"/>
    </row>
    <row r="17" spans="1:10" ht="11.25">
      <c r="A17" s="47" t="s">
        <v>248</v>
      </c>
      <c r="B17" s="48" t="s">
        <v>249</v>
      </c>
      <c r="C17" s="49" t="s">
        <v>250</v>
      </c>
      <c r="D17" s="50"/>
      <c r="E17" s="50"/>
      <c r="F17" s="51"/>
      <c r="G17" s="51"/>
      <c r="H17" s="51"/>
      <c r="I17" s="51"/>
      <c r="J17" s="52"/>
    </row>
    <row r="18" spans="1:10" ht="11.25">
      <c r="A18" s="47" t="s">
        <v>251</v>
      </c>
      <c r="B18" s="48" t="s">
        <v>117</v>
      </c>
      <c r="C18" s="49"/>
      <c r="D18" s="50"/>
      <c r="E18" s="50"/>
      <c r="F18" s="51"/>
      <c r="G18" s="51"/>
      <c r="H18" s="51"/>
      <c r="I18" s="51"/>
      <c r="J18" s="52"/>
    </row>
    <row r="19" spans="1:10" ht="11.25">
      <c r="A19" s="47" t="s">
        <v>229</v>
      </c>
      <c r="B19" s="48" t="s">
        <v>252</v>
      </c>
      <c r="C19" s="49" t="s">
        <v>153</v>
      </c>
      <c r="D19" s="50"/>
      <c r="E19" s="50"/>
      <c r="F19" s="51"/>
      <c r="G19" s="51"/>
      <c r="H19" s="51"/>
      <c r="I19" s="51"/>
      <c r="J19" s="52"/>
    </row>
    <row r="20" spans="1:10" ht="11.25">
      <c r="A20" s="47" t="s">
        <v>231</v>
      </c>
      <c r="B20" s="48" t="s">
        <v>253</v>
      </c>
      <c r="C20" s="49" t="s">
        <v>153</v>
      </c>
      <c r="D20" s="50"/>
      <c r="E20" s="50"/>
      <c r="F20" s="51"/>
      <c r="G20" s="51"/>
      <c r="H20" s="51"/>
      <c r="I20" s="51"/>
      <c r="J20" s="52"/>
    </row>
    <row r="21" spans="1:10" ht="11.25">
      <c r="A21" s="47" t="s">
        <v>245</v>
      </c>
      <c r="B21" s="48" t="s">
        <v>254</v>
      </c>
      <c r="C21" s="49" t="s">
        <v>255</v>
      </c>
      <c r="D21" s="50"/>
      <c r="E21" s="50"/>
      <c r="F21" s="51"/>
      <c r="G21" s="51"/>
      <c r="H21" s="51"/>
      <c r="I21" s="51"/>
      <c r="J21" s="52"/>
    </row>
    <row r="22" spans="1:10" ht="11.25">
      <c r="A22" s="47" t="s">
        <v>248</v>
      </c>
      <c r="B22" s="48" t="s">
        <v>256</v>
      </c>
      <c r="C22" s="49" t="s">
        <v>257</v>
      </c>
      <c r="D22" s="50"/>
      <c r="E22" s="50"/>
      <c r="F22" s="51"/>
      <c r="G22" s="51"/>
      <c r="H22" s="51"/>
      <c r="I22" s="51"/>
      <c r="J22" s="52"/>
    </row>
    <row r="23" spans="1:10" ht="11.25">
      <c r="A23" s="47" t="s">
        <v>258</v>
      </c>
      <c r="B23" s="48" t="s">
        <v>259</v>
      </c>
      <c r="C23" s="49" t="s">
        <v>102</v>
      </c>
      <c r="D23" s="50"/>
      <c r="E23" s="50"/>
      <c r="F23" s="50"/>
      <c r="G23" s="50"/>
      <c r="H23" s="50"/>
      <c r="I23" s="50"/>
      <c r="J23" s="52"/>
    </row>
    <row r="24" spans="1:10" ht="11.25">
      <c r="A24" s="47" t="s">
        <v>260</v>
      </c>
      <c r="B24" s="48" t="s">
        <v>247</v>
      </c>
      <c r="C24" s="49" t="s">
        <v>235</v>
      </c>
      <c r="D24" s="50"/>
      <c r="E24" s="50"/>
      <c r="F24" s="50"/>
      <c r="G24" s="50"/>
      <c r="H24" s="50"/>
      <c r="I24" s="50"/>
      <c r="J24" s="52" t="s">
        <v>102</v>
      </c>
    </row>
    <row r="25" spans="1:10" ht="11.25">
      <c r="A25" s="47" t="s">
        <v>261</v>
      </c>
      <c r="B25" s="48" t="s">
        <v>255</v>
      </c>
      <c r="C25" s="49" t="s">
        <v>238</v>
      </c>
      <c r="D25" s="50"/>
      <c r="E25" s="50"/>
      <c r="F25" s="50"/>
      <c r="G25" s="50"/>
      <c r="H25" s="50"/>
      <c r="I25" s="50"/>
      <c r="J25" s="52" t="s">
        <v>102</v>
      </c>
    </row>
    <row r="26" spans="1:10" ht="22.5">
      <c r="A26" s="47" t="s">
        <v>262</v>
      </c>
      <c r="B26" s="48" t="s">
        <v>263</v>
      </c>
      <c r="C26" s="49" t="s">
        <v>102</v>
      </c>
      <c r="D26" s="50"/>
      <c r="E26" s="50"/>
      <c r="F26" s="51"/>
      <c r="G26" s="51"/>
      <c r="H26" s="51"/>
      <c r="I26" s="51"/>
      <c r="J26" s="52"/>
    </row>
    <row r="27" spans="1:10" ht="22.5">
      <c r="A27" s="47" t="s">
        <v>264</v>
      </c>
      <c r="B27" s="48" t="s">
        <v>265</v>
      </c>
      <c r="C27" s="49" t="s">
        <v>235</v>
      </c>
      <c r="D27" s="50"/>
      <c r="E27" s="50"/>
      <c r="F27" s="51"/>
      <c r="G27" s="51"/>
      <c r="H27" s="51"/>
      <c r="I27" s="51"/>
      <c r="J27" s="52"/>
    </row>
    <row r="28" spans="1:10" ht="11.25">
      <c r="A28" s="47" t="s">
        <v>266</v>
      </c>
      <c r="B28" s="48" t="s">
        <v>267</v>
      </c>
      <c r="C28" s="49" t="s">
        <v>238</v>
      </c>
      <c r="D28" s="50"/>
      <c r="E28" s="50"/>
      <c r="F28" s="51"/>
      <c r="G28" s="51"/>
      <c r="H28" s="51"/>
      <c r="I28" s="51"/>
      <c r="J28" s="52"/>
    </row>
    <row r="29" spans="1:10" ht="11.25">
      <c r="A29" s="47" t="s">
        <v>268</v>
      </c>
      <c r="B29" s="48" t="s">
        <v>257</v>
      </c>
      <c r="C29" s="49" t="s">
        <v>136</v>
      </c>
      <c r="D29" s="50"/>
      <c r="E29" s="51">
        <f>E30+E31</f>
        <v>0</v>
      </c>
      <c r="F29" s="136"/>
      <c r="G29" s="51"/>
      <c r="H29" s="51"/>
      <c r="I29" s="51">
        <f>I30+I31</f>
        <v>0</v>
      </c>
      <c r="J29" s="52"/>
    </row>
    <row r="30" spans="1:10" ht="22.5">
      <c r="A30" s="47" t="s">
        <v>269</v>
      </c>
      <c r="B30" s="48" t="s">
        <v>270</v>
      </c>
      <c r="C30" s="49"/>
      <c r="D30" s="50"/>
      <c r="E30" s="50">
        <f>'1. 4 кв. 2011 г. Доходы'!E20</f>
        <v>37471310.11</v>
      </c>
      <c r="F30" s="51"/>
      <c r="G30" s="51"/>
      <c r="H30" s="51"/>
      <c r="I30" s="51">
        <f>E30</f>
        <v>37471310.11</v>
      </c>
      <c r="J30" s="52"/>
    </row>
    <row r="31" spans="1:10" ht="22.5">
      <c r="A31" s="47" t="s">
        <v>271</v>
      </c>
      <c r="B31" s="48" t="s">
        <v>272</v>
      </c>
      <c r="C31" s="49"/>
      <c r="D31" s="50"/>
      <c r="E31" s="50">
        <f>-'1. 4 кв. 2011 г. Расходы'!E8</f>
        <v>-37471310.11</v>
      </c>
      <c r="F31" s="51"/>
      <c r="G31" s="51"/>
      <c r="H31" s="51"/>
      <c r="I31" s="51">
        <f>E31</f>
        <v>-37471310.11</v>
      </c>
      <c r="J31" s="52"/>
    </row>
    <row r="32" spans="1:10" ht="22.5">
      <c r="A32" s="47" t="s">
        <v>273</v>
      </c>
      <c r="B32" s="48" t="s">
        <v>274</v>
      </c>
      <c r="C32" s="49" t="s">
        <v>102</v>
      </c>
      <c r="D32" s="50"/>
      <c r="E32" s="50"/>
      <c r="F32" s="51"/>
      <c r="G32" s="51"/>
      <c r="H32" s="51"/>
      <c r="I32" s="51"/>
      <c r="J32" s="52"/>
    </row>
    <row r="33" spans="1:10" ht="33.75">
      <c r="A33" s="47" t="s">
        <v>275</v>
      </c>
      <c r="B33" s="48" t="s">
        <v>276</v>
      </c>
      <c r="C33" s="49"/>
      <c r="D33" s="50"/>
      <c r="E33" s="50"/>
      <c r="F33" s="51"/>
      <c r="G33" s="51"/>
      <c r="H33" s="51"/>
      <c r="I33" s="51"/>
      <c r="J33" s="52"/>
    </row>
    <row r="34" spans="1:10" ht="22.5">
      <c r="A34" s="47" t="s">
        <v>277</v>
      </c>
      <c r="B34" s="48" t="s">
        <v>278</v>
      </c>
      <c r="C34" s="49"/>
      <c r="D34" s="50"/>
      <c r="E34" s="50"/>
      <c r="F34" s="51"/>
      <c r="G34" s="51"/>
      <c r="H34" s="51"/>
      <c r="I34" s="51"/>
      <c r="J34" s="52"/>
    </row>
    <row r="35" spans="1:10" ht="11.25" customHeight="1">
      <c r="A35" s="61"/>
      <c r="B35" s="62"/>
      <c r="C35" s="62"/>
      <c r="D35" s="23"/>
      <c r="E35" s="23"/>
      <c r="F35" s="23"/>
      <c r="G35" s="23"/>
      <c r="H35" s="23"/>
      <c r="I35" s="23"/>
      <c r="J35" s="23"/>
    </row>
    <row r="36" spans="1:10" ht="11.25" customHeight="1">
      <c r="A36" s="61"/>
      <c r="B36" s="62"/>
      <c r="C36" s="62"/>
      <c r="D36" s="23"/>
      <c r="E36" s="3"/>
      <c r="F36" s="58" t="s">
        <v>59</v>
      </c>
      <c r="G36" s="23"/>
      <c r="H36" s="23"/>
      <c r="I36" s="23"/>
      <c r="J36" s="23"/>
    </row>
    <row r="37" spans="1:10" ht="11.25" customHeight="1">
      <c r="A37" s="63" t="s">
        <v>60</v>
      </c>
      <c r="B37" s="64" t="s">
        <v>284</v>
      </c>
      <c r="C37" s="65"/>
      <c r="D37" s="23"/>
      <c r="E37" s="3"/>
      <c r="F37" s="66" t="s">
        <v>61</v>
      </c>
      <c r="G37" s="23"/>
      <c r="H37" s="67"/>
      <c r="I37" s="3"/>
      <c r="J37" s="23"/>
    </row>
    <row r="38" spans="1:10" ht="2.25" customHeight="1">
      <c r="A38" s="63" t="s">
        <v>62</v>
      </c>
      <c r="B38" s="147" t="s">
        <v>63</v>
      </c>
      <c r="C38" s="147"/>
      <c r="D38" s="147"/>
      <c r="E38" s="68"/>
      <c r="F38" s="40"/>
      <c r="G38" s="23" t="s">
        <v>62</v>
      </c>
      <c r="H38" s="148" t="s">
        <v>64</v>
      </c>
      <c r="I38" s="148"/>
      <c r="J38" s="23"/>
    </row>
    <row r="39" spans="1:10" ht="9.75" customHeight="1">
      <c r="A39" s="69" t="s">
        <v>65</v>
      </c>
      <c r="B39" s="144" t="s">
        <v>66</v>
      </c>
      <c r="C39" s="144"/>
      <c r="D39" s="144"/>
      <c r="E39" s="46"/>
      <c r="F39" s="46"/>
      <c r="G39" s="71" t="s">
        <v>67</v>
      </c>
      <c r="H39" s="143" t="s">
        <v>66</v>
      </c>
      <c r="I39" s="143"/>
      <c r="J39" s="72"/>
    </row>
    <row r="40" spans="1:10" ht="11.25" customHeight="1">
      <c r="A40" s="73"/>
      <c r="B40" s="73"/>
      <c r="C40" s="73"/>
      <c r="D40" s="73"/>
      <c r="E40" s="74"/>
      <c r="F40" s="74"/>
      <c r="G40" s="64"/>
      <c r="H40" s="64"/>
      <c r="I40" s="74"/>
      <c r="J40" s="74"/>
    </row>
    <row r="41" spans="1:10" ht="11.25" customHeight="1">
      <c r="A41" s="15" t="s">
        <v>68</v>
      </c>
      <c r="B41" s="75" t="s">
        <v>281</v>
      </c>
      <c r="C41" s="75"/>
      <c r="D41" s="76"/>
      <c r="E41" s="77"/>
      <c r="F41" s="77"/>
      <c r="G41" s="77"/>
      <c r="H41" s="77"/>
      <c r="I41" s="77"/>
      <c r="J41" s="77"/>
    </row>
    <row r="42" spans="1:10" ht="2.25" customHeight="1">
      <c r="A42" s="63" t="s">
        <v>62</v>
      </c>
      <c r="B42" s="147" t="s">
        <v>63</v>
      </c>
      <c r="C42" s="147"/>
      <c r="D42" s="147"/>
      <c r="E42" s="74"/>
      <c r="F42" s="74"/>
      <c r="G42" s="74"/>
      <c r="H42" s="74"/>
      <c r="I42" s="74"/>
      <c r="J42" s="74"/>
    </row>
    <row r="43" spans="1:10" ht="9.75" customHeight="1">
      <c r="A43" s="69" t="s">
        <v>65</v>
      </c>
      <c r="B43" s="144" t="s">
        <v>66</v>
      </c>
      <c r="C43" s="144"/>
      <c r="D43" s="144"/>
      <c r="E43" s="72"/>
      <c r="F43" s="72"/>
      <c r="G43" s="72"/>
      <c r="H43" s="72"/>
      <c r="I43" s="72"/>
      <c r="J43" s="72"/>
    </row>
    <row r="44" spans="1:10" ht="11.25" customHeight="1">
      <c r="A44" s="73"/>
      <c r="B44" s="73"/>
      <c r="C44" s="73"/>
      <c r="D44" s="3"/>
      <c r="E44" s="3"/>
      <c r="F44" s="78" t="s">
        <v>69</v>
      </c>
      <c r="G44" s="79"/>
      <c r="H44" s="80"/>
      <c r="I44" s="81"/>
      <c r="J44" s="82"/>
    </row>
    <row r="45" spans="1:10" ht="9.75" customHeight="1">
      <c r="A45" s="83"/>
      <c r="B45" s="83"/>
      <c r="C45" s="83"/>
      <c r="D45" s="72"/>
      <c r="E45" s="72"/>
      <c r="F45" s="72"/>
      <c r="G45" s="84" t="s">
        <v>70</v>
      </c>
      <c r="H45" s="71"/>
      <c r="I45" s="85"/>
      <c r="J45" s="46"/>
    </row>
    <row r="46" spans="1:10" ht="9.75" customHeight="1">
      <c r="A46" s="83"/>
      <c r="B46" s="83"/>
      <c r="C46" s="83"/>
      <c r="D46" s="72"/>
      <c r="E46" s="72"/>
      <c r="F46" s="72"/>
      <c r="G46" s="84"/>
      <c r="H46" s="71"/>
      <c r="I46" s="85"/>
      <c r="J46" s="46"/>
    </row>
    <row r="47" spans="1:10" ht="11.25" customHeight="1">
      <c r="A47" s="86"/>
      <c r="B47" s="86"/>
      <c r="C47" s="86"/>
      <c r="D47" s="3"/>
      <c r="E47" s="87" t="s">
        <v>71</v>
      </c>
      <c r="F47" s="88"/>
      <c r="G47" s="88"/>
      <c r="H47" s="89"/>
      <c r="I47" s="3"/>
      <c r="J47" s="90"/>
    </row>
    <row r="48" spans="1:10" ht="3" customHeight="1">
      <c r="A48" s="73"/>
      <c r="B48" s="73"/>
      <c r="C48" s="73"/>
      <c r="D48" s="91"/>
      <c r="E48" s="92"/>
      <c r="F48" s="93" t="s">
        <v>62</v>
      </c>
      <c r="G48" s="93" t="s">
        <v>62</v>
      </c>
      <c r="H48" s="145" t="s">
        <v>72</v>
      </c>
      <c r="I48" s="145"/>
      <c r="J48" s="3"/>
    </row>
    <row r="49" spans="1:10" ht="11.25" customHeight="1">
      <c r="A49" s="83"/>
      <c r="B49" s="83"/>
      <c r="C49" s="83"/>
      <c r="D49" s="46"/>
      <c r="E49" s="87" t="s">
        <v>73</v>
      </c>
      <c r="F49" s="70" t="s">
        <v>74</v>
      </c>
      <c r="G49" s="71" t="s">
        <v>67</v>
      </c>
      <c r="H49" s="143" t="s">
        <v>66</v>
      </c>
      <c r="I49" s="143"/>
      <c r="J49" s="46"/>
    </row>
    <row r="50" spans="1:10" ht="11.25" customHeight="1">
      <c r="A50" s="83"/>
      <c r="B50" s="83"/>
      <c r="C50" s="83"/>
      <c r="D50" s="46"/>
      <c r="E50" s="87"/>
      <c r="F50" s="70"/>
      <c r="G50" s="71"/>
      <c r="H50" s="71"/>
      <c r="I50" s="71"/>
      <c r="J50" s="46"/>
    </row>
    <row r="51" spans="1:10" ht="11.25" customHeight="1">
      <c r="A51" s="83"/>
      <c r="B51" s="83"/>
      <c r="C51" s="83"/>
      <c r="D51" s="46"/>
      <c r="E51" s="87"/>
      <c r="F51" s="70"/>
      <c r="G51" s="71"/>
      <c r="H51" s="71"/>
      <c r="I51" s="71"/>
      <c r="J51" s="46"/>
    </row>
    <row r="52" spans="1:10" ht="11.25" customHeight="1">
      <c r="A52" s="3"/>
      <c r="B52" s="3"/>
      <c r="C52" s="90"/>
      <c r="D52" s="90"/>
      <c r="E52" s="87" t="s">
        <v>75</v>
      </c>
      <c r="F52" s="88"/>
      <c r="G52" s="90"/>
      <c r="H52" s="90"/>
      <c r="I52" s="3"/>
      <c r="J52" s="3"/>
    </row>
    <row r="53" spans="1:10" ht="3" customHeight="1">
      <c r="A53" s="73"/>
      <c r="B53" s="73"/>
      <c r="C53" s="73"/>
      <c r="D53" s="91"/>
      <c r="E53" s="92"/>
      <c r="F53" s="93" t="s">
        <v>62</v>
      </c>
      <c r="G53" s="93" t="s">
        <v>62</v>
      </c>
      <c r="H53" s="145" t="s">
        <v>72</v>
      </c>
      <c r="I53" s="145"/>
      <c r="J53" s="3"/>
    </row>
    <row r="54" spans="1:10" ht="9.75" customHeight="1">
      <c r="A54" s="83"/>
      <c r="B54" s="83"/>
      <c r="C54" s="83"/>
      <c r="D54" s="46"/>
      <c r="E54" s="94"/>
      <c r="F54" s="70" t="s">
        <v>74</v>
      </c>
      <c r="G54" s="71" t="s">
        <v>67</v>
      </c>
      <c r="H54" s="143" t="s">
        <v>66</v>
      </c>
      <c r="I54" s="143"/>
      <c r="J54" s="46"/>
    </row>
    <row r="55" spans="1:10" ht="11.25" customHeight="1">
      <c r="A55" s="16"/>
      <c r="B55" s="16"/>
      <c r="C55" s="16"/>
      <c r="D55" s="17"/>
      <c r="E55" s="17"/>
      <c r="F55" s="16"/>
      <c r="G55" s="16"/>
      <c r="H55" s="93"/>
      <c r="I55" s="3"/>
      <c r="J55" s="3"/>
    </row>
  </sheetData>
  <sheetProtection/>
  <mergeCells count="11">
    <mergeCell ref="H39:I39"/>
    <mergeCell ref="H54:I54"/>
    <mergeCell ref="B43:D43"/>
    <mergeCell ref="H48:I48"/>
    <mergeCell ref="H49:I49"/>
    <mergeCell ref="H53:I53"/>
    <mergeCell ref="A1:H1"/>
    <mergeCell ref="B42:D42"/>
    <mergeCell ref="B38:D38"/>
    <mergeCell ref="H38:I38"/>
    <mergeCell ref="B39:D39"/>
  </mergeCells>
  <printOptions/>
  <pageMargins left="0.984251968503937" right="0.3937007874015748" top="0.1968503937007874" bottom="0.5905511811023623" header="0.3937007874015748" footer="0.3937007874015748"/>
  <pageSetup horizontalDpi="600" verticalDpi="600" orientation="landscape" paperSize="9" scale="83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</dc:creator>
  <cp:keywords/>
  <dc:description/>
  <cp:lastModifiedBy>dom</cp:lastModifiedBy>
  <cp:lastPrinted>2015-10-02T03:39:57Z</cp:lastPrinted>
  <dcterms:created xsi:type="dcterms:W3CDTF">2012-02-14T09:29:03Z</dcterms:created>
  <dcterms:modified xsi:type="dcterms:W3CDTF">2016-02-20T02:36:15Z</dcterms:modified>
  <cp:category/>
  <cp:version/>
  <cp:contentType/>
  <cp:contentStatus/>
</cp:coreProperties>
</file>